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Khoa Kỹ thuật" sheetId="1" r:id="rId1"/>
    <sheet name="Khoa Sư phạm" sheetId="2" r:id="rId2"/>
    <sheet name="Khoa KHCB&amp;BMC" sheetId="3" r:id="rId3"/>
    <sheet name="Khoa KT-DL-VH" sheetId="4" r:id="rId4"/>
    <sheet name="Khoa Y-Dược" sheetId="5" r:id="rId5"/>
  </sheets>
  <definedNames>
    <definedName name="_xlnm.Print_Titles" localSheetId="2">'Khoa KHCB&amp;BMC'!$4:$5</definedName>
    <definedName name="_xlnm.Print_Titles" localSheetId="3">'Khoa KT-DL-VH'!$4:$5</definedName>
    <definedName name="_xlnm.Print_Titles" localSheetId="0">'Khoa Kỹ thuật'!$4:$5</definedName>
    <definedName name="_xlnm.Print_Titles" localSheetId="1">'Khoa Sư phạm'!$4:$5</definedName>
    <definedName name="_xlnm.Print_Titles" localSheetId="4">'Khoa Y-Dược'!$4:$5</definedName>
  </definedNames>
  <calcPr fullCalcOnLoad="1"/>
</workbook>
</file>

<file path=xl/sharedStrings.xml><?xml version="1.0" encoding="utf-8"?>
<sst xmlns="http://schemas.openxmlformats.org/spreadsheetml/2006/main" count="10945" uniqueCount="4536">
  <si>
    <t>Tên</t>
  </si>
  <si>
    <t>Ghi chú</t>
  </si>
  <si>
    <t>STT</t>
  </si>
  <si>
    <t>Mã HSSV</t>
  </si>
  <si>
    <t>Họ đệm</t>
  </si>
  <si>
    <t>Năm sinh</t>
  </si>
  <si>
    <t>Nam</t>
  </si>
  <si>
    <t>Nữ</t>
  </si>
  <si>
    <t>Điểm</t>
  </si>
  <si>
    <t>Xếp loại</t>
  </si>
  <si>
    <t>Trần Thanh</t>
  </si>
  <si>
    <t>Nguyễn Văn</t>
  </si>
  <si>
    <t>Trần Quốc</t>
  </si>
  <si>
    <t>Bình</t>
  </si>
  <si>
    <t>Giang</t>
  </si>
  <si>
    <t>Nhân</t>
  </si>
  <si>
    <t>Phát</t>
  </si>
  <si>
    <t>Tâm</t>
  </si>
  <si>
    <t>Tấn</t>
  </si>
  <si>
    <t>Thành</t>
  </si>
  <si>
    <t>Trung</t>
  </si>
  <si>
    <t>Vũ</t>
  </si>
  <si>
    <t>Tốt</t>
  </si>
  <si>
    <t>Xuất sắc</t>
  </si>
  <si>
    <t>Khá</t>
  </si>
  <si>
    <t>Trung bình</t>
  </si>
  <si>
    <t>Yếu</t>
  </si>
  <si>
    <t>Kết quả</t>
  </si>
  <si>
    <t>Quang</t>
  </si>
  <si>
    <t>Duyên</t>
  </si>
  <si>
    <t>Hảo</t>
  </si>
  <si>
    <t>Hương</t>
  </si>
  <si>
    <t>Phương</t>
  </si>
  <si>
    <t>Trần Văn</t>
  </si>
  <si>
    <t>Tiến</t>
  </si>
  <si>
    <t>Trang</t>
  </si>
  <si>
    <t>Khoa</t>
  </si>
  <si>
    <t>Trần Minh</t>
  </si>
  <si>
    <t>Linh</t>
  </si>
  <si>
    <t>Lộc</t>
  </si>
  <si>
    <t>Ngọc</t>
  </si>
  <si>
    <t>Mang Thị</t>
  </si>
  <si>
    <t>Phong</t>
  </si>
  <si>
    <t>Quân</t>
  </si>
  <si>
    <t>Sang</t>
  </si>
  <si>
    <t>Nguyễn Hoàng</t>
  </si>
  <si>
    <t>Thảo</t>
  </si>
  <si>
    <t>Thiện</t>
  </si>
  <si>
    <t>Toàn</t>
  </si>
  <si>
    <t>Việt</t>
  </si>
  <si>
    <t>Vy</t>
  </si>
  <si>
    <t>Dung</t>
  </si>
  <si>
    <t>Trần Thị</t>
  </si>
  <si>
    <t>Hạnh</t>
  </si>
  <si>
    <t>Hiếu</t>
  </si>
  <si>
    <t>Hoàng</t>
  </si>
  <si>
    <t>Khánh</t>
  </si>
  <si>
    <t>Tùng</t>
  </si>
  <si>
    <t>K' Văn</t>
  </si>
  <si>
    <t>Hòa</t>
  </si>
  <si>
    <t>Huy</t>
  </si>
  <si>
    <t>Long</t>
  </si>
  <si>
    <t>Phú</t>
  </si>
  <si>
    <t>Thắng</t>
  </si>
  <si>
    <t>Nguyễn Minh</t>
  </si>
  <si>
    <t>Nhi</t>
  </si>
  <si>
    <t>Nhung</t>
  </si>
  <si>
    <t>Phượng</t>
  </si>
  <si>
    <t>Nguyễn Ngọc</t>
  </si>
  <si>
    <t>Phúc</t>
  </si>
  <si>
    <t>Tú</t>
  </si>
  <si>
    <t>KHOA KỸ THUẬT</t>
  </si>
  <si>
    <t>An</t>
  </si>
  <si>
    <t>Nguyễn Trung</t>
  </si>
  <si>
    <t>Bảo</t>
  </si>
  <si>
    <t>Nguyễn Chí</t>
  </si>
  <si>
    <t>Nguyễn Quốc</t>
  </si>
  <si>
    <t>Dũng</t>
  </si>
  <si>
    <t>Trần Ngọc</t>
  </si>
  <si>
    <t>Hùng</t>
  </si>
  <si>
    <t>Nguyễn Hữu</t>
  </si>
  <si>
    <t>Nguyễn Duy</t>
  </si>
  <si>
    <t>Lê Văn</t>
  </si>
  <si>
    <t>Phước</t>
  </si>
  <si>
    <t>Quốc</t>
  </si>
  <si>
    <t>Sơn</t>
  </si>
  <si>
    <t>Tài</t>
  </si>
  <si>
    <t>Phạm Văn</t>
  </si>
  <si>
    <t>Thông</t>
  </si>
  <si>
    <t>Trí</t>
  </si>
  <si>
    <t>Nguyễn</t>
  </si>
  <si>
    <t>Anh</t>
  </si>
  <si>
    <t>Duy</t>
  </si>
  <si>
    <t>Hân</t>
  </si>
  <si>
    <t>Hào</t>
  </si>
  <si>
    <t>Hiệp</t>
  </si>
  <si>
    <t>Lê Minh</t>
  </si>
  <si>
    <t>Hưng</t>
  </si>
  <si>
    <t>Kha</t>
  </si>
  <si>
    <t>Minh</t>
  </si>
  <si>
    <t>Nguyên</t>
  </si>
  <si>
    <t>Tân</t>
  </si>
  <si>
    <t>Thuận</t>
  </si>
  <si>
    <t>Nguyễn Trọng</t>
  </si>
  <si>
    <t>Tuấn</t>
  </si>
  <si>
    <t>Tuyền</t>
  </si>
  <si>
    <t>Cường</t>
  </si>
  <si>
    <t>Võ Văn</t>
  </si>
  <si>
    <t>Nguyễn Thanh</t>
  </si>
  <si>
    <t>Đạt</t>
  </si>
  <si>
    <t>Kiệt</t>
  </si>
  <si>
    <t>Nguyễn Thành</t>
  </si>
  <si>
    <t>Quý</t>
  </si>
  <si>
    <t>Nguyễn Hoài</t>
  </si>
  <si>
    <t>Dương</t>
  </si>
  <si>
    <t>Khang</t>
  </si>
  <si>
    <t>Kiên</t>
  </si>
  <si>
    <t>Bờ Rông</t>
  </si>
  <si>
    <t>Trường</t>
  </si>
  <si>
    <t>Ý</t>
  </si>
  <si>
    <t>Trần Hoàng</t>
  </si>
  <si>
    <t>Lâm</t>
  </si>
  <si>
    <t>Luân</t>
  </si>
  <si>
    <t>Thịnh</t>
  </si>
  <si>
    <t>Nguyễn Nhật</t>
  </si>
  <si>
    <t>Nguyễn Quang</t>
  </si>
  <si>
    <t>Nguyễn Thái</t>
  </si>
  <si>
    <t>Vinh</t>
  </si>
  <si>
    <t>Nguyễn Đăng</t>
  </si>
  <si>
    <t>Nguyễn Xuân</t>
  </si>
  <si>
    <t>Mang Văn</t>
  </si>
  <si>
    <t>Vương</t>
  </si>
  <si>
    <t>Phi</t>
  </si>
  <si>
    <t>Lê Quốc</t>
  </si>
  <si>
    <t>Hậu</t>
  </si>
  <si>
    <t>Nguyễn Tiến</t>
  </si>
  <si>
    <t>Huỳnh Văn</t>
  </si>
  <si>
    <t>Quyên</t>
  </si>
  <si>
    <t>Uyên</t>
  </si>
  <si>
    <t>Võ Quốc</t>
  </si>
  <si>
    <t>Ngô Văn</t>
  </si>
  <si>
    <t>Thiên</t>
  </si>
  <si>
    <t>Nguyễn Đức</t>
  </si>
  <si>
    <t>Phạm Tuấn</t>
  </si>
  <si>
    <t>Lê Ngọc</t>
  </si>
  <si>
    <t>Đức</t>
  </si>
  <si>
    <t>Đỗ Quốc</t>
  </si>
  <si>
    <t>Bùi Thanh</t>
  </si>
  <si>
    <t>Nguyễn Thị Thúy</t>
  </si>
  <si>
    <t>Đông</t>
  </si>
  <si>
    <t>Hải</t>
  </si>
  <si>
    <t>Khanh</t>
  </si>
  <si>
    <t>Thanh</t>
  </si>
  <si>
    <t>Đặng Minh</t>
  </si>
  <si>
    <t>Tín</t>
  </si>
  <si>
    <t>Trực</t>
  </si>
  <si>
    <t>Khôi</t>
  </si>
  <si>
    <t>Nguyễn Thị Mỹ</t>
  </si>
  <si>
    <t>Ngô Tấn</t>
  </si>
  <si>
    <t>K Văn</t>
  </si>
  <si>
    <t>Đặng Thanh</t>
  </si>
  <si>
    <t>Lê Hữu</t>
  </si>
  <si>
    <t>Thái</t>
  </si>
  <si>
    <t/>
  </si>
  <si>
    <t>Danh</t>
  </si>
  <si>
    <t>Hiền</t>
  </si>
  <si>
    <t>Quỳnh</t>
  </si>
  <si>
    <t>Đăng</t>
  </si>
  <si>
    <t>Nhật</t>
  </si>
  <si>
    <t>Huỳnh Thanh</t>
  </si>
  <si>
    <t>Nguyễn Huy</t>
  </si>
  <si>
    <t>Hoài</t>
  </si>
  <si>
    <t>Nghĩa</t>
  </si>
  <si>
    <t>Thi</t>
  </si>
  <si>
    <t>Nguyễn Đình</t>
  </si>
  <si>
    <t>My</t>
  </si>
  <si>
    <t>Nguyễn Tấn</t>
  </si>
  <si>
    <t>Nguyễn Tuấn</t>
  </si>
  <si>
    <t>Phan Anh</t>
  </si>
  <si>
    <t>Đỗ Văn</t>
  </si>
  <si>
    <t>Lương</t>
  </si>
  <si>
    <t>Ân</t>
  </si>
  <si>
    <t>Phạm Minh</t>
  </si>
  <si>
    <t>Nguyễn Anh</t>
  </si>
  <si>
    <t>Tính</t>
  </si>
  <si>
    <t>Phạm Ngọc</t>
  </si>
  <si>
    <t>Trần Duy</t>
  </si>
  <si>
    <t>Quy</t>
  </si>
  <si>
    <t>Thông Thị</t>
  </si>
  <si>
    <t>Phạm Thành</t>
  </si>
  <si>
    <t>Phan Thanh</t>
  </si>
  <si>
    <t>Lê Tiến</t>
  </si>
  <si>
    <t>Nguyễn Viết</t>
  </si>
  <si>
    <t>Ung Thanh</t>
  </si>
  <si>
    <t>24/01/2000</t>
  </si>
  <si>
    <t>Thọ</t>
  </si>
  <si>
    <t>Huỳnh Quốc</t>
  </si>
  <si>
    <t>Nguyễn Phúc</t>
  </si>
  <si>
    <t>Lê Thành</t>
  </si>
  <si>
    <t>Nguyễn Đại</t>
  </si>
  <si>
    <t>26/10/2000</t>
  </si>
  <si>
    <t>Võ Thanh</t>
  </si>
  <si>
    <t>Huỳnh Tấn</t>
  </si>
  <si>
    <t>Nguyễn Gia</t>
  </si>
  <si>
    <t>Dương Quốc</t>
  </si>
  <si>
    <t>Lê Tuấn</t>
  </si>
  <si>
    <t>15/10/2003</t>
  </si>
  <si>
    <t>Lợi</t>
  </si>
  <si>
    <t>31/08/2003</t>
  </si>
  <si>
    <t>Trần Quang</t>
  </si>
  <si>
    <t>Bùi Hữu</t>
  </si>
  <si>
    <t>09/07/2004</t>
  </si>
  <si>
    <t>Lê Hoàng</t>
  </si>
  <si>
    <t>01/10/2003</t>
  </si>
  <si>
    <t>Phạm Nhật</t>
  </si>
  <si>
    <t>Bích</t>
  </si>
  <si>
    <t>Trương Hữu</t>
  </si>
  <si>
    <t>09/02/2003</t>
  </si>
  <si>
    <t>Trần Trung</t>
  </si>
  <si>
    <t>10/10/2004</t>
  </si>
  <si>
    <t>Thạnh</t>
  </si>
  <si>
    <t>15/02/2004</t>
  </si>
  <si>
    <t>26/08/2004</t>
  </si>
  <si>
    <t>Trịnh Minh</t>
  </si>
  <si>
    <t>Huỳnh Xuân</t>
  </si>
  <si>
    <t>Tạ Đức</t>
  </si>
  <si>
    <t>Huỳnh Hữu</t>
  </si>
  <si>
    <t>Đặng Quốc</t>
  </si>
  <si>
    <t>07/03/2004</t>
  </si>
  <si>
    <t>Dũ</t>
  </si>
  <si>
    <t>Lê Đức</t>
  </si>
  <si>
    <t>Pháp</t>
  </si>
  <si>
    <t>05/04/2004</t>
  </si>
  <si>
    <t>Hoàn</t>
  </si>
  <si>
    <t>Đỗ Minh</t>
  </si>
  <si>
    <t>14/08/2003</t>
  </si>
  <si>
    <t>13/03/2003</t>
  </si>
  <si>
    <t>K' Thị</t>
  </si>
  <si>
    <t>Nguyễn Diệp Thanh</t>
  </si>
  <si>
    <t>24/10/2003</t>
  </si>
  <si>
    <t>21/09/2003</t>
  </si>
  <si>
    <t>Phạm Đức</t>
  </si>
  <si>
    <t>24/10/2002</t>
  </si>
  <si>
    <t>22/06/2002</t>
  </si>
  <si>
    <t>K'</t>
  </si>
  <si>
    <t>Oanh</t>
  </si>
  <si>
    <t>Nguyễn Hồng</t>
  </si>
  <si>
    <t>27/08/2003</t>
  </si>
  <si>
    <t>Mang</t>
  </si>
  <si>
    <t>28/07/2003</t>
  </si>
  <si>
    <t>Tiên</t>
  </si>
  <si>
    <t>Phan Minh</t>
  </si>
  <si>
    <t>15/09/2003</t>
  </si>
  <si>
    <t>08/10/2003</t>
  </si>
  <si>
    <t>Tuyên</t>
  </si>
  <si>
    <t>Tuyến</t>
  </si>
  <si>
    <t>13/12/2003</t>
  </si>
  <si>
    <t>24/01/2003</t>
  </si>
  <si>
    <t>17/03/2003</t>
  </si>
  <si>
    <t>12/09/2003</t>
  </si>
  <si>
    <t>12/05/2003</t>
  </si>
  <si>
    <t>14/09/2005</t>
  </si>
  <si>
    <t>21/10/2003</t>
  </si>
  <si>
    <t>Hồ Nhật</t>
  </si>
  <si>
    <t>Trọng</t>
  </si>
  <si>
    <t>18/08/2002</t>
  </si>
  <si>
    <t>Khiêm</t>
  </si>
  <si>
    <t>Khương</t>
  </si>
  <si>
    <t>11/07/2001</t>
  </si>
  <si>
    <t>23/11/2002</t>
  </si>
  <si>
    <t>Bùi Thị Kim</t>
  </si>
  <si>
    <t>27/09/2005</t>
  </si>
  <si>
    <t>Nguyễn Tú</t>
  </si>
  <si>
    <t>21/09/2005</t>
  </si>
  <si>
    <t>Nguyễn Lê</t>
  </si>
  <si>
    <t>Hồ Minh</t>
  </si>
  <si>
    <t>05/04/2003</t>
  </si>
  <si>
    <t>Ngô Tùng</t>
  </si>
  <si>
    <t>Võ Xuân</t>
  </si>
  <si>
    <t>Lê Vũ</t>
  </si>
  <si>
    <t>Đặng Văn</t>
  </si>
  <si>
    <t>10/10/2005</t>
  </si>
  <si>
    <t>Lê Duy</t>
  </si>
  <si>
    <t>Đỗ Đức</t>
  </si>
  <si>
    <t>Phan Đình</t>
  </si>
  <si>
    <t>Lê Kim</t>
  </si>
  <si>
    <t>Đan</t>
  </si>
  <si>
    <t>Diệu</t>
  </si>
  <si>
    <t>27/04/2005</t>
  </si>
  <si>
    <t>Trần Phúc</t>
  </si>
  <si>
    <t>Loan</t>
  </si>
  <si>
    <t>16/12/2005</t>
  </si>
  <si>
    <t>11/06/2005</t>
  </si>
  <si>
    <t>Thắm</t>
  </si>
  <si>
    <t>Viên</t>
  </si>
  <si>
    <t>10/02/2004</t>
  </si>
  <si>
    <t>Yến</t>
  </si>
  <si>
    <t>14/02/2003</t>
  </si>
  <si>
    <t>Dương Văn</t>
  </si>
  <si>
    <t>Chúc</t>
  </si>
  <si>
    <t>Tri</t>
  </si>
  <si>
    <t>21/03/2003</t>
  </si>
  <si>
    <t>26/01/2002</t>
  </si>
  <si>
    <t>Chiến</t>
  </si>
  <si>
    <t>Triều</t>
  </si>
  <si>
    <t>Trần Thiên</t>
  </si>
  <si>
    <t>Văn</t>
  </si>
  <si>
    <t>Trần Trọng</t>
  </si>
  <si>
    <t>Đào Duy</t>
  </si>
  <si>
    <t>Tình</t>
  </si>
  <si>
    <t>Liêm</t>
  </si>
  <si>
    <t>Ngô Minh</t>
  </si>
  <si>
    <t>07/07/2002</t>
  </si>
  <si>
    <t>Võ Bình</t>
  </si>
  <si>
    <t>Mai Văn</t>
  </si>
  <si>
    <t>Huỳnh Đức</t>
  </si>
  <si>
    <t>Phan Trung</t>
  </si>
  <si>
    <t>Qua Thanh</t>
  </si>
  <si>
    <t>Thông Minh</t>
  </si>
  <si>
    <t>Kỳ</t>
  </si>
  <si>
    <t>14/07/2004</t>
  </si>
  <si>
    <t>22/08/2004</t>
  </si>
  <si>
    <t>15/02/2005</t>
  </si>
  <si>
    <t>19/03/2004</t>
  </si>
  <si>
    <t>03/08/2005</t>
  </si>
  <si>
    <t>Phạm Duy</t>
  </si>
  <si>
    <t>Trần Gia</t>
  </si>
  <si>
    <t>Nguyễn Hùng</t>
  </si>
  <si>
    <t>Sinh</t>
  </si>
  <si>
    <t>16/06/2003</t>
  </si>
  <si>
    <t>Tường</t>
  </si>
  <si>
    <t>Nguyễn Thế</t>
  </si>
  <si>
    <t>Ngô Quốc</t>
  </si>
  <si>
    <t>20/06/2005</t>
  </si>
  <si>
    <t>Hồ Hoàng</t>
  </si>
  <si>
    <t>Lê Công</t>
  </si>
  <si>
    <t>Lê Anh</t>
  </si>
  <si>
    <t>Võ Minh</t>
  </si>
  <si>
    <t>Trần Tuấn</t>
  </si>
  <si>
    <t>29/06/2005</t>
  </si>
  <si>
    <t>Nguyễn Khánh</t>
  </si>
  <si>
    <t>Huỳnh Tuấn</t>
  </si>
  <si>
    <t>01/08/2003</t>
  </si>
  <si>
    <t>Trương Ngọc</t>
  </si>
  <si>
    <t>Thoại</t>
  </si>
  <si>
    <t>Lương Văn</t>
  </si>
  <si>
    <t>Trương</t>
  </si>
  <si>
    <t>Bờ Đam</t>
  </si>
  <si>
    <t>Võ Nguyên</t>
  </si>
  <si>
    <t>25/05/2005</t>
  </si>
  <si>
    <t>Luận</t>
  </si>
  <si>
    <t>09/11/2005</t>
  </si>
  <si>
    <t>Dân</t>
  </si>
  <si>
    <t>Hiển</t>
  </si>
  <si>
    <t>10/02/2003</t>
  </si>
  <si>
    <t>Huỳnh Trung</t>
  </si>
  <si>
    <t>Sáng</t>
  </si>
  <si>
    <t>26/01/2003</t>
  </si>
  <si>
    <t>TC</t>
  </si>
  <si>
    <t>Lê Nguyễn Gia</t>
  </si>
  <si>
    <t>27/10/2006</t>
  </si>
  <si>
    <t>Thông Văn</t>
  </si>
  <si>
    <t>06/08/2006</t>
  </si>
  <si>
    <t>07/06/2006</t>
  </si>
  <si>
    <t>Trần Thị Thu</t>
  </si>
  <si>
    <t>Nguyễn Thị Diễm</t>
  </si>
  <si>
    <t>05/03/2006</t>
  </si>
  <si>
    <t>Đinh Trọng</t>
  </si>
  <si>
    <t>10/12/2003</t>
  </si>
  <si>
    <t>29/12/2006</t>
  </si>
  <si>
    <t>28/11/2006</t>
  </si>
  <si>
    <t>04/02/2006</t>
  </si>
  <si>
    <t>Nhiên</t>
  </si>
  <si>
    <t>24/02/2006</t>
  </si>
  <si>
    <t>05/09/2003</t>
  </si>
  <si>
    <t>27/08/2006</t>
  </si>
  <si>
    <t>08/07/2006</t>
  </si>
  <si>
    <t>01/12/2004</t>
  </si>
  <si>
    <t>Huỳnh Gia</t>
  </si>
  <si>
    <t>08/09/2006</t>
  </si>
  <si>
    <t>13/07/2006</t>
  </si>
  <si>
    <t>27/07/2002</t>
  </si>
  <si>
    <t>11/10/2006</t>
  </si>
  <si>
    <t>01/01/2006</t>
  </si>
  <si>
    <t>07/01/2006</t>
  </si>
  <si>
    <t>2100426</t>
  </si>
  <si>
    <t>Dư</t>
  </si>
  <si>
    <t>21/06/2006</t>
  </si>
  <si>
    <t>2100022</t>
  </si>
  <si>
    <t>Phạm Ngọc Khánh</t>
  </si>
  <si>
    <t>19/09/2006</t>
  </si>
  <si>
    <t>2100185</t>
  </si>
  <si>
    <t>28/09/2003</t>
  </si>
  <si>
    <t>2100189</t>
  </si>
  <si>
    <t>Nguyễn Lê Thảo</t>
  </si>
  <si>
    <t>07/09/2006</t>
  </si>
  <si>
    <t>2100429</t>
  </si>
  <si>
    <t>20/12/2005</t>
  </si>
  <si>
    <t>2100098</t>
  </si>
  <si>
    <t>09/04/2006</t>
  </si>
  <si>
    <t>2100175</t>
  </si>
  <si>
    <t>Nguyễn Hồng Ngọc</t>
  </si>
  <si>
    <t>20/04/2006</t>
  </si>
  <si>
    <t>2100431</t>
  </si>
  <si>
    <t>07/05/2006</t>
  </si>
  <si>
    <t>2100421</t>
  </si>
  <si>
    <t>Xích Thị Kim</t>
  </si>
  <si>
    <t>08/12/2006</t>
  </si>
  <si>
    <t>2100433</t>
  </si>
  <si>
    <t>Mơ Thùy</t>
  </si>
  <si>
    <t>30/12/2006</t>
  </si>
  <si>
    <t>2100164</t>
  </si>
  <si>
    <t>Lý Trần Thị Kim</t>
  </si>
  <si>
    <t>23/10/2002</t>
  </si>
  <si>
    <t>2100311</t>
  </si>
  <si>
    <t>Huỳnh Thị Ngọc</t>
  </si>
  <si>
    <t>14/03/2006</t>
  </si>
  <si>
    <t>2100077</t>
  </si>
  <si>
    <t>Trần Thị Uyên</t>
  </si>
  <si>
    <t>15/07/2006</t>
  </si>
  <si>
    <t>2100435</t>
  </si>
  <si>
    <t>Đặng Thị Kim</t>
  </si>
  <si>
    <t>2100345</t>
  </si>
  <si>
    <t>Trần Cẩm</t>
  </si>
  <si>
    <t>04/10/2006</t>
  </si>
  <si>
    <t>2100337</t>
  </si>
  <si>
    <t>13/05/2003</t>
  </si>
  <si>
    <t>23/01/2006</t>
  </si>
  <si>
    <t>23/04/2006</t>
  </si>
  <si>
    <t>2100229</t>
  </si>
  <si>
    <t>Nguyễn Lộc</t>
  </si>
  <si>
    <t>20/06/2002</t>
  </si>
  <si>
    <t>2100028</t>
  </si>
  <si>
    <t>22/08/2000</t>
  </si>
  <si>
    <t>2100165</t>
  </si>
  <si>
    <t>Phạm Tiến</t>
  </si>
  <si>
    <t>03/01/2003</t>
  </si>
  <si>
    <t>2100351</t>
  </si>
  <si>
    <t>2100108</t>
  </si>
  <si>
    <t>29/04/2002</t>
  </si>
  <si>
    <t>2100225</t>
  </si>
  <si>
    <t>Công</t>
  </si>
  <si>
    <t>27/12/2003</t>
  </si>
  <si>
    <t>2100113</t>
  </si>
  <si>
    <t>Hồ Tiến</t>
  </si>
  <si>
    <t>08/07/2003</t>
  </si>
  <si>
    <t>2100040</t>
  </si>
  <si>
    <t>2100302</t>
  </si>
  <si>
    <t>Hoàng Thiên</t>
  </si>
  <si>
    <t>2100263</t>
  </si>
  <si>
    <t>Ung Nhật</t>
  </si>
  <si>
    <t>2100352</t>
  </si>
  <si>
    <t>Đào Minh</t>
  </si>
  <si>
    <t>25/05/2003</t>
  </si>
  <si>
    <t>2100148</t>
  </si>
  <si>
    <t>Từ Sĩ</t>
  </si>
  <si>
    <t>2100143</t>
  </si>
  <si>
    <t>Đinh Tiên</t>
  </si>
  <si>
    <t>17/05/2002</t>
  </si>
  <si>
    <t>2100235</t>
  </si>
  <si>
    <t>21/07/2003</t>
  </si>
  <si>
    <t>2100245</t>
  </si>
  <si>
    <t>01/05/2003</t>
  </si>
  <si>
    <t>2100237</t>
  </si>
  <si>
    <t>Huân</t>
  </si>
  <si>
    <t>16/05/2003</t>
  </si>
  <si>
    <t>2100031</t>
  </si>
  <si>
    <t>Đặng Đức</t>
  </si>
  <si>
    <t>05/02/2003</t>
  </si>
  <si>
    <t>2100199</t>
  </si>
  <si>
    <t>19/11/1999</t>
  </si>
  <si>
    <t>2100160</t>
  </si>
  <si>
    <t>Đỗ Ngọc</t>
  </si>
  <si>
    <t>15/11/2003</t>
  </si>
  <si>
    <t>2100106</t>
  </si>
  <si>
    <t>2100290</t>
  </si>
  <si>
    <t>Phạm Trọng</t>
  </si>
  <si>
    <t>2100239</t>
  </si>
  <si>
    <t>Hồ Hữu</t>
  </si>
  <si>
    <t>27/05/2003</t>
  </si>
  <si>
    <t>2100267</t>
  </si>
  <si>
    <t>Đào Văn</t>
  </si>
  <si>
    <t>24/07/2002</t>
  </si>
  <si>
    <t>2100331</t>
  </si>
  <si>
    <t>2100244</t>
  </si>
  <si>
    <t>Hồ Hưng</t>
  </si>
  <si>
    <t>01/12/2003</t>
  </si>
  <si>
    <t>2100253</t>
  </si>
  <si>
    <t>Lê Hồ Tấn</t>
  </si>
  <si>
    <t>2100057</t>
  </si>
  <si>
    <t>Lê Bá</t>
  </si>
  <si>
    <t>2100204</t>
  </si>
  <si>
    <t>07/02/2003</t>
  </si>
  <si>
    <t>2100067</t>
  </si>
  <si>
    <t>23/12/2003</t>
  </si>
  <si>
    <t>2100101</t>
  </si>
  <si>
    <t>02/01/2003</t>
  </si>
  <si>
    <t>2100197</t>
  </si>
  <si>
    <t>12/10/2003</t>
  </si>
  <si>
    <t>2100295</t>
  </si>
  <si>
    <t>2100318</t>
  </si>
  <si>
    <t>12/07/2003</t>
  </si>
  <si>
    <t>2100182</t>
  </si>
  <si>
    <t>2100284</t>
  </si>
  <si>
    <t>30/05/2003</t>
  </si>
  <si>
    <t>2100264</t>
  </si>
  <si>
    <t>Lê Hưng</t>
  </si>
  <si>
    <t>2100049</t>
  </si>
  <si>
    <t>26/11/1999</t>
  </si>
  <si>
    <t>2100252</t>
  </si>
  <si>
    <t>2100272</t>
  </si>
  <si>
    <t>Dương Đình</t>
  </si>
  <si>
    <t>2100163</t>
  </si>
  <si>
    <t>Trần Nguyễn Hoài</t>
  </si>
  <si>
    <t>2100265</t>
  </si>
  <si>
    <t>Hồ Trọng</t>
  </si>
  <si>
    <t>2100026</t>
  </si>
  <si>
    <t>Trương Đức</t>
  </si>
  <si>
    <t>2100198</t>
  </si>
  <si>
    <t>2100001</t>
  </si>
  <si>
    <t>30/07/2003</t>
  </si>
  <si>
    <t>2100149</t>
  </si>
  <si>
    <t>11/05/2003</t>
  </si>
  <si>
    <t>2100065</t>
  </si>
  <si>
    <t>10/09/2003</t>
  </si>
  <si>
    <t>2100330</t>
  </si>
  <si>
    <t>13/11/2003</t>
  </si>
  <si>
    <t>2100051</t>
  </si>
  <si>
    <t>03/03/2003</t>
  </si>
  <si>
    <t>2100027</t>
  </si>
  <si>
    <t>Đinh Lâm</t>
  </si>
  <si>
    <t>15/03/2003</t>
  </si>
  <si>
    <t>2100210</t>
  </si>
  <si>
    <t>Dương Chí</t>
  </si>
  <si>
    <t>15/04/1996</t>
  </si>
  <si>
    <t>2100316</t>
  </si>
  <si>
    <t>Hàng Nguyễn Chí</t>
  </si>
  <si>
    <t>2100256</t>
  </si>
  <si>
    <t>Cương</t>
  </si>
  <si>
    <t>2100091</t>
  </si>
  <si>
    <t>03/04/2003</t>
  </si>
  <si>
    <t>2100303</t>
  </si>
  <si>
    <t>Nghiêu Văn</t>
  </si>
  <si>
    <t>2100292</t>
  </si>
  <si>
    <t>26/09/2003</t>
  </si>
  <si>
    <t>2100125</t>
  </si>
  <si>
    <t>Đỗ Nguyễn Tuấn</t>
  </si>
  <si>
    <t>11/03/2002</t>
  </si>
  <si>
    <t>2100205</t>
  </si>
  <si>
    <t>2100092</t>
  </si>
  <si>
    <t>12/08/2003</t>
  </si>
  <si>
    <t>2100299</t>
  </si>
  <si>
    <t>Trần Đại Gia</t>
  </si>
  <si>
    <t>2100200</t>
  </si>
  <si>
    <t>30/11/1993</t>
  </si>
  <si>
    <t>2100116</t>
  </si>
  <si>
    <t>20/09/2003</t>
  </si>
  <si>
    <t>2100315</t>
  </si>
  <si>
    <t>Triệu Tiến</t>
  </si>
  <si>
    <t>Luyện</t>
  </si>
  <si>
    <t>2100288</t>
  </si>
  <si>
    <t>11/06/2003</t>
  </si>
  <si>
    <t>2100191</t>
  </si>
  <si>
    <t>19/06/2003</t>
  </si>
  <si>
    <t>2100321</t>
  </si>
  <si>
    <t>01/02/2003</t>
  </si>
  <si>
    <t>2100126</t>
  </si>
  <si>
    <t>Đỗ Chí</t>
  </si>
  <si>
    <t>2100293</t>
  </si>
  <si>
    <t>2100105</t>
  </si>
  <si>
    <t>19/06/1999</t>
  </si>
  <si>
    <t>2100273</t>
  </si>
  <si>
    <t>2100079</t>
  </si>
  <si>
    <t>Đặng Hồ Vũ</t>
  </si>
  <si>
    <t>11/12/2003</t>
  </si>
  <si>
    <t>2100249</t>
  </si>
  <si>
    <t>Phan Hải</t>
  </si>
  <si>
    <t>30/08/2003</t>
  </si>
  <si>
    <t>2100328</t>
  </si>
  <si>
    <t>2100054</t>
  </si>
  <si>
    <t>14/01/2003</t>
  </si>
  <si>
    <t>2100240</t>
  </si>
  <si>
    <t>2100190</t>
  </si>
  <si>
    <t>28/11/2003</t>
  </si>
  <si>
    <t>2100326</t>
  </si>
  <si>
    <t>16/09/1999</t>
  </si>
  <si>
    <t>2100241</t>
  </si>
  <si>
    <t>Nguyễn Hướng</t>
  </si>
  <si>
    <t>26/06/2003</t>
  </si>
  <si>
    <t>2100332</t>
  </si>
  <si>
    <t>03/06/2002</t>
  </si>
  <si>
    <t>2100236</t>
  </si>
  <si>
    <t>23/05/2003</t>
  </si>
  <si>
    <t>2100304</t>
  </si>
  <si>
    <t>2100368</t>
  </si>
  <si>
    <t>05/02/2006</t>
  </si>
  <si>
    <t>2100369</t>
  </si>
  <si>
    <t>Thông Quốc</t>
  </si>
  <si>
    <t>16/08/2006</t>
  </si>
  <si>
    <t>2100370</t>
  </si>
  <si>
    <t>2100371</t>
  </si>
  <si>
    <t>14/06/2006</t>
  </si>
  <si>
    <t>2100372</t>
  </si>
  <si>
    <t>19/08/2006</t>
  </si>
  <si>
    <t>2100440</t>
  </si>
  <si>
    <t>2100379</t>
  </si>
  <si>
    <t>Qua Bình Gia</t>
  </si>
  <si>
    <t>02/09/2006</t>
  </si>
  <si>
    <t>2100380</t>
  </si>
  <si>
    <t>Tsằn Vũ Thiên</t>
  </si>
  <si>
    <t>07/10/2006</t>
  </si>
  <si>
    <t>2100381</t>
  </si>
  <si>
    <t>TSằn Vày</t>
  </si>
  <si>
    <t>Lần</t>
  </si>
  <si>
    <t>2100399</t>
  </si>
  <si>
    <t>07/03/2006</t>
  </si>
  <si>
    <t>09/09/2006</t>
  </si>
  <si>
    <t>2100442</t>
  </si>
  <si>
    <t>2100386</t>
  </si>
  <si>
    <t>03/03/2006</t>
  </si>
  <si>
    <t>Mai Minh</t>
  </si>
  <si>
    <t>Qúy</t>
  </si>
  <si>
    <t>2100416</t>
  </si>
  <si>
    <t>Phin K'</t>
  </si>
  <si>
    <t>2100389</t>
  </si>
  <si>
    <t>06/12/2006</t>
  </si>
  <si>
    <t>05/07/2006</t>
  </si>
  <si>
    <t>2100390</t>
  </si>
  <si>
    <t>Mang Xuân</t>
  </si>
  <si>
    <t>13/11/2006</t>
  </si>
  <si>
    <t>2100333</t>
  </si>
  <si>
    <t>17/08/2003</t>
  </si>
  <si>
    <t>2100391</t>
  </si>
  <si>
    <t>Tưởng</t>
  </si>
  <si>
    <t>20/05/2006</t>
  </si>
  <si>
    <t>2100068</t>
  </si>
  <si>
    <t>Bảy</t>
  </si>
  <si>
    <t>2100097</t>
  </si>
  <si>
    <t>Phạm Thái</t>
  </si>
  <si>
    <t>26/02/2006</t>
  </si>
  <si>
    <t>2100083</t>
  </si>
  <si>
    <t>17/02/2006</t>
  </si>
  <si>
    <t>2100024</t>
  </si>
  <si>
    <t>Nguyễn Như</t>
  </si>
  <si>
    <t>Định</t>
  </si>
  <si>
    <t>15/04/2006</t>
  </si>
  <si>
    <t>2100039</t>
  </si>
  <si>
    <t>Phan Nguyễn Hữu</t>
  </si>
  <si>
    <t>22/12/2006</t>
  </si>
  <si>
    <t>2100195</t>
  </si>
  <si>
    <t>04/09/2006</t>
  </si>
  <si>
    <t>2100196</t>
  </si>
  <si>
    <t>2100080</t>
  </si>
  <si>
    <t>2100375</t>
  </si>
  <si>
    <t>Đào Khải</t>
  </si>
  <si>
    <t>2100045</t>
  </si>
  <si>
    <t>19/06/2006</t>
  </si>
  <si>
    <t>2100016</t>
  </si>
  <si>
    <t>10/10/2006</t>
  </si>
  <si>
    <t>2100130</t>
  </si>
  <si>
    <t>Trần Ngô Gia</t>
  </si>
  <si>
    <t>09/11/2006</t>
  </si>
  <si>
    <t>2100366</t>
  </si>
  <si>
    <t>2100184</t>
  </si>
  <si>
    <t>08/02/2006</t>
  </si>
  <si>
    <t>2100025</t>
  </si>
  <si>
    <t>Nguyễn Trần Minh</t>
  </si>
  <si>
    <t>2100002</t>
  </si>
  <si>
    <t>Trần Linh</t>
  </si>
  <si>
    <t>30/06/2002</t>
  </si>
  <si>
    <t>2100021</t>
  </si>
  <si>
    <t>13/04/2001</t>
  </si>
  <si>
    <t>2100285</t>
  </si>
  <si>
    <t>Trần Bảo</t>
  </si>
  <si>
    <t>28/02/2006</t>
  </si>
  <si>
    <t>2100207</t>
  </si>
  <si>
    <t>Triệu Khắc</t>
  </si>
  <si>
    <t>31/01/2006</t>
  </si>
  <si>
    <t>2100140</t>
  </si>
  <si>
    <t>01/09/2006</t>
  </si>
  <si>
    <t>2100158</t>
  </si>
  <si>
    <t>03/09/2006</t>
  </si>
  <si>
    <t>2100076</t>
  </si>
  <si>
    <t>18/01/2006</t>
  </si>
  <si>
    <t>2100081</t>
  </si>
  <si>
    <t>Cao Hữu</t>
  </si>
  <si>
    <t>17/03/2006</t>
  </si>
  <si>
    <t>2100011</t>
  </si>
  <si>
    <t>23/11/2005</t>
  </si>
  <si>
    <t>2100170</t>
  </si>
  <si>
    <t>Huỳnh Nhật</t>
  </si>
  <si>
    <t>2100114</t>
  </si>
  <si>
    <t>11/07/2003</t>
  </si>
  <si>
    <t>2100112</t>
  </si>
  <si>
    <t>28/07/2006</t>
  </si>
  <si>
    <t>2100327</t>
  </si>
  <si>
    <t>2100159</t>
  </si>
  <si>
    <t>Nguyễn Trần</t>
  </si>
  <si>
    <t>14/09/2006</t>
  </si>
  <si>
    <t>2100120</t>
  </si>
  <si>
    <t>17/07/2003</t>
  </si>
  <si>
    <t>2100138</t>
  </si>
  <si>
    <t>2100017</t>
  </si>
  <si>
    <t>Vũ Văn</t>
  </si>
  <si>
    <t>2100060</t>
  </si>
  <si>
    <t>2100018</t>
  </si>
  <si>
    <t>21/03/2006</t>
  </si>
  <si>
    <t>2100277</t>
  </si>
  <si>
    <t>19/02/2006</t>
  </si>
  <si>
    <t>2100107</t>
  </si>
  <si>
    <t>Lê Nguyễn Quốc</t>
  </si>
  <si>
    <t>18/07/2006</t>
  </si>
  <si>
    <t>2100243</t>
  </si>
  <si>
    <t>2100052</t>
  </si>
  <si>
    <t>Triển</t>
  </si>
  <si>
    <t>30/10/2006</t>
  </si>
  <si>
    <t>2100155</t>
  </si>
  <si>
    <t>28/01/2006</t>
  </si>
  <si>
    <t>2100053</t>
  </si>
  <si>
    <t>Lê Hà Gia</t>
  </si>
  <si>
    <t>2100146</t>
  </si>
  <si>
    <t>Nguyễn Duy Anh</t>
  </si>
  <si>
    <t>31/03/2006</t>
  </si>
  <si>
    <t>2100055</t>
  </si>
  <si>
    <t>08/10/2006</t>
  </si>
  <si>
    <t>2100206</t>
  </si>
  <si>
    <t>2100168</t>
  </si>
  <si>
    <t>Võ Thiện</t>
  </si>
  <si>
    <t>2100033</t>
  </si>
  <si>
    <t>18/05/2006</t>
  </si>
  <si>
    <t>2100231</t>
  </si>
  <si>
    <t>Nguyễn Công</t>
  </si>
  <si>
    <t>15/12/2006</t>
  </si>
  <si>
    <t>2100394</t>
  </si>
  <si>
    <t>Dựng</t>
  </si>
  <si>
    <t>2100078</t>
  </si>
  <si>
    <t>Ngô Chí</t>
  </si>
  <si>
    <t>01/06/2006</t>
  </si>
  <si>
    <t>2100251</t>
  </si>
  <si>
    <t>Lê Vũ Minh</t>
  </si>
  <si>
    <t>08/03/2006</t>
  </si>
  <si>
    <t>2100260</t>
  </si>
  <si>
    <t>24/08/2006</t>
  </si>
  <si>
    <t>2100172</t>
  </si>
  <si>
    <t>Văn Bão</t>
  </si>
  <si>
    <t>06/09/1997</t>
  </si>
  <si>
    <t>2100072</t>
  </si>
  <si>
    <t>Trương Phước</t>
  </si>
  <si>
    <t>2100395</t>
  </si>
  <si>
    <t>2100396</t>
  </si>
  <si>
    <t>2100201</t>
  </si>
  <si>
    <t>Nguyễn Quốc Tuấn</t>
  </si>
  <si>
    <t>31/10/2004</t>
  </si>
  <si>
    <t>2100397</t>
  </si>
  <si>
    <t>Thổ Nhĩ</t>
  </si>
  <si>
    <t>03/10/2006</t>
  </si>
  <si>
    <t>2100289</t>
  </si>
  <si>
    <t>2100257</t>
  </si>
  <si>
    <t>24/12/2006</t>
  </si>
  <si>
    <t>2100286</t>
  </si>
  <si>
    <t>Ngô Huỳnh Khánh</t>
  </si>
  <si>
    <t>02/11/2002</t>
  </si>
  <si>
    <t>2100247</t>
  </si>
  <si>
    <t>Nguyễn Hòa</t>
  </si>
  <si>
    <t>2100177</t>
  </si>
  <si>
    <t>09/12/2006</t>
  </si>
  <si>
    <t>2100329</t>
  </si>
  <si>
    <t>Trương Đình</t>
  </si>
  <si>
    <t>17/12/1998</t>
  </si>
  <si>
    <t>2100341</t>
  </si>
  <si>
    <t>2100400</t>
  </si>
  <si>
    <t>Huỳnh Đức Hoàng</t>
  </si>
  <si>
    <t>25/11/2006</t>
  </si>
  <si>
    <t>2100401</t>
  </si>
  <si>
    <t>2100242</t>
  </si>
  <si>
    <t>16/03/2006</t>
  </si>
  <si>
    <t>2100346</t>
  </si>
  <si>
    <t>2100403</t>
  </si>
  <si>
    <t>2100259</t>
  </si>
  <si>
    <t>2100340</t>
  </si>
  <si>
    <t>2100217</t>
  </si>
  <si>
    <t>2100004</t>
  </si>
  <si>
    <t>2100314</t>
  </si>
  <si>
    <t>Võ Trí</t>
  </si>
  <si>
    <t>2100096</t>
  </si>
  <si>
    <t>18/11/2006</t>
  </si>
  <si>
    <t>2100266</t>
  </si>
  <si>
    <t>25/09/2003</t>
  </si>
  <si>
    <t>2100162</t>
  </si>
  <si>
    <t>2100085</t>
  </si>
  <si>
    <t>24/06/2004</t>
  </si>
  <si>
    <t>2100009</t>
  </si>
  <si>
    <t>2100275</t>
  </si>
  <si>
    <t>Trương Văn</t>
  </si>
  <si>
    <t>16/11/2006</t>
  </si>
  <si>
    <t>2100278</t>
  </si>
  <si>
    <t>2100360</t>
  </si>
  <si>
    <t>29/09/2006</t>
  </si>
  <si>
    <t>2100287</t>
  </si>
  <si>
    <t>Nguyễn Văn Trung</t>
  </si>
  <si>
    <t>12/01/2003</t>
  </si>
  <si>
    <t>2100409</t>
  </si>
  <si>
    <t>2100220</t>
  </si>
  <si>
    <t>17/04/2006</t>
  </si>
  <si>
    <t>2100410</t>
  </si>
  <si>
    <t>2100064</t>
  </si>
  <si>
    <t>2100034</t>
  </si>
  <si>
    <t>27/02/2006</t>
  </si>
  <si>
    <t>2100194</t>
  </si>
  <si>
    <t>Dương Tống Hoài</t>
  </si>
  <si>
    <t>2100412</t>
  </si>
  <si>
    <t>Năn</t>
  </si>
  <si>
    <t>04/09/2004</t>
  </si>
  <si>
    <t>2100413</t>
  </si>
  <si>
    <t>Hoàng Tấn</t>
  </si>
  <si>
    <t>24/06/2006</t>
  </si>
  <si>
    <t>2100310</t>
  </si>
  <si>
    <t>Đặng Phúc</t>
  </si>
  <si>
    <t>23/09/2006</t>
  </si>
  <si>
    <t>2100100</t>
  </si>
  <si>
    <t>28/10/2000</t>
  </si>
  <si>
    <t>2100313</t>
  </si>
  <si>
    <t>Phạm Phú</t>
  </si>
  <si>
    <t>2100276</t>
  </si>
  <si>
    <t>09/06/2006</t>
  </si>
  <si>
    <t>2100003</t>
  </si>
  <si>
    <t>17/12/2005</t>
  </si>
  <si>
    <t>2100222</t>
  </si>
  <si>
    <t>06/01/2006</t>
  </si>
  <si>
    <t>2100069</t>
  </si>
  <si>
    <t>12/03/2006</t>
  </si>
  <si>
    <t>2100323</t>
  </si>
  <si>
    <t>Diệp Minh</t>
  </si>
  <si>
    <t>22/11/1988</t>
  </si>
  <si>
    <t>2100103</t>
  </si>
  <si>
    <t>Đào Ngọc</t>
  </si>
  <si>
    <t>09/05/2006</t>
  </si>
  <si>
    <t>2100209</t>
  </si>
  <si>
    <t>05/09/2006</t>
  </si>
  <si>
    <t>2100356</t>
  </si>
  <si>
    <t>Đặng Anh</t>
  </si>
  <si>
    <t>2100123</t>
  </si>
  <si>
    <t>2100041</t>
  </si>
  <si>
    <t>14/12/2006</t>
  </si>
  <si>
    <t>2000517</t>
  </si>
  <si>
    <t>Mạnh</t>
  </si>
  <si>
    <t>1800516</t>
  </si>
  <si>
    <t>Mai Hùng</t>
  </si>
  <si>
    <t>02/04/2000</t>
  </si>
  <si>
    <t>Lớp TC Công nghệ kỹ thuật cơ khí K16</t>
  </si>
  <si>
    <t>Lớp CĐ Kỹ thuật máy lạnh và Điều hoà không khí K16</t>
  </si>
  <si>
    <t>Lớp CĐ Điện công nghiệp K16</t>
  </si>
  <si>
    <t>Lớp CĐ Công nghệ ô tô K16</t>
  </si>
  <si>
    <t>Lớp TC Công nghệ ô tô K16</t>
  </si>
  <si>
    <t>Lớp TC Điện công nghiệp K16</t>
  </si>
  <si>
    <t>1800529</t>
  </si>
  <si>
    <t>Đàng Đình</t>
  </si>
  <si>
    <t>13/10/2002</t>
  </si>
  <si>
    <t>Lớp TC Kỹ thuật máy lạnh và Điều hoà không khí K16</t>
  </si>
  <si>
    <t>Lớp TC May thời trang K16</t>
  </si>
  <si>
    <t>Lớp CĐ Công nghệ ô tô K17</t>
  </si>
  <si>
    <t>2200418</t>
  </si>
  <si>
    <t>26/05/2004</t>
  </si>
  <si>
    <t>2200422</t>
  </si>
  <si>
    <t>26/03/2004</t>
  </si>
  <si>
    <t>2200493</t>
  </si>
  <si>
    <t>12/11/2004</t>
  </si>
  <si>
    <t>2200415</t>
  </si>
  <si>
    <t>Nguyễn Đặng Công</t>
  </si>
  <si>
    <t>22/11/2001</t>
  </si>
  <si>
    <t>2200450</t>
  </si>
  <si>
    <t>Huỳnh Phi</t>
  </si>
  <si>
    <t>21/01/2004</t>
  </si>
  <si>
    <t>2200471</t>
  </si>
  <si>
    <t>Huỳnh Quang</t>
  </si>
  <si>
    <t>15/01/2003</t>
  </si>
  <si>
    <t>2200587</t>
  </si>
  <si>
    <t>13/06/2004</t>
  </si>
  <si>
    <t>2200504</t>
  </si>
  <si>
    <t>04/12/2003</t>
  </si>
  <si>
    <t>2200444</t>
  </si>
  <si>
    <t>17/05/2004</t>
  </si>
  <si>
    <t>2200483</t>
  </si>
  <si>
    <t>26/08/2000</t>
  </si>
  <si>
    <t>2200494</t>
  </si>
  <si>
    <t>07/05/2004</t>
  </si>
  <si>
    <t>2200467</t>
  </si>
  <si>
    <t>Trần Vũ</t>
  </si>
  <si>
    <t>08/09/2003</t>
  </si>
  <si>
    <t>2200451</t>
  </si>
  <si>
    <t>2200461</t>
  </si>
  <si>
    <t>Kim</t>
  </si>
  <si>
    <t>2200465</t>
  </si>
  <si>
    <t>Nguyễn Đỗ Phúc</t>
  </si>
  <si>
    <t>07/07/2004</t>
  </si>
  <si>
    <t>2200446</t>
  </si>
  <si>
    <t>Nông Bích</t>
  </si>
  <si>
    <t>16/09/2003</t>
  </si>
  <si>
    <t>2200480</t>
  </si>
  <si>
    <t>Diệp Công</t>
  </si>
  <si>
    <t>2200462</t>
  </si>
  <si>
    <t>Hồ Quý</t>
  </si>
  <si>
    <t>26/01/2004</t>
  </si>
  <si>
    <t>2200505</t>
  </si>
  <si>
    <t>Lương Minh</t>
  </si>
  <si>
    <t>2200436</t>
  </si>
  <si>
    <t>Quí</t>
  </si>
  <si>
    <t>08/11/1996</t>
  </si>
  <si>
    <t>2200514</t>
  </si>
  <si>
    <t>Nguyễn Phú</t>
  </si>
  <si>
    <t>2200472</t>
  </si>
  <si>
    <t>Võ Phú</t>
  </si>
  <si>
    <t>2200445</t>
  </si>
  <si>
    <t>Võ Huỳnh</t>
  </si>
  <si>
    <t>12/12/2004</t>
  </si>
  <si>
    <t>2200500</t>
  </si>
  <si>
    <t>23/07/2004</t>
  </si>
  <si>
    <t>2200593</t>
  </si>
  <si>
    <t>Lê Xuân Tuấn</t>
  </si>
  <si>
    <t>Thà</t>
  </si>
  <si>
    <t>21/06/1999</t>
  </si>
  <si>
    <t>2200490</t>
  </si>
  <si>
    <t>Hà Ngọc</t>
  </si>
  <si>
    <t>Thạch</t>
  </si>
  <si>
    <t>07/11/2004</t>
  </si>
  <si>
    <t>2200438</t>
  </si>
  <si>
    <t>Mang Quốc</t>
  </si>
  <si>
    <t>11/02/2003</t>
  </si>
  <si>
    <t>2200431</t>
  </si>
  <si>
    <t>Chế Trương Hoàng</t>
  </si>
  <si>
    <t>13/08/2004</t>
  </si>
  <si>
    <t>2200486</t>
  </si>
  <si>
    <t>24/11/2004</t>
  </si>
  <si>
    <t>2200425</t>
  </si>
  <si>
    <t>30/04/2004</t>
  </si>
  <si>
    <t>2200443</t>
  </si>
  <si>
    <t>15/10/2004</t>
  </si>
  <si>
    <t>2200448</t>
  </si>
  <si>
    <t>Đỗ Lâm</t>
  </si>
  <si>
    <t>11/04/2004</t>
  </si>
  <si>
    <t>2200469</t>
  </si>
  <si>
    <t>03/11/2003</t>
  </si>
  <si>
    <t>2200484</t>
  </si>
  <si>
    <t>01/09/2004</t>
  </si>
  <si>
    <t>2200485</t>
  </si>
  <si>
    <t>Huỳnh Bá Khánh</t>
  </si>
  <si>
    <t>Trình</t>
  </si>
  <si>
    <t>09/12/2003</t>
  </si>
  <si>
    <t>2200452</t>
  </si>
  <si>
    <t>2200482</t>
  </si>
  <si>
    <t>Đặng Vũ</t>
  </si>
  <si>
    <t>03/09/2004</t>
  </si>
  <si>
    <t>2200464</t>
  </si>
  <si>
    <t>Cù Văn</t>
  </si>
  <si>
    <t>2200470</t>
  </si>
  <si>
    <t>Võ Ngọc Anh</t>
  </si>
  <si>
    <t>Tứ</t>
  </si>
  <si>
    <t>10/06/2004</t>
  </si>
  <si>
    <t>2200439</t>
  </si>
  <si>
    <t>Võ Hữu</t>
  </si>
  <si>
    <t>2200429</t>
  </si>
  <si>
    <t>Bùi Nguyên</t>
  </si>
  <si>
    <t>17/06/2003</t>
  </si>
  <si>
    <t>Lớp CĐ Điện công nghiệp K17</t>
  </si>
  <si>
    <t>2200492</t>
  </si>
  <si>
    <t>Huỳnh Phúc</t>
  </si>
  <si>
    <t>02/05/2004</t>
  </si>
  <si>
    <t>2200449</t>
  </si>
  <si>
    <t>2200421</t>
  </si>
  <si>
    <t>2200432</t>
  </si>
  <si>
    <t>09/10/2003</t>
  </si>
  <si>
    <t>2200479</t>
  </si>
  <si>
    <t>2200424</t>
  </si>
  <si>
    <t>Đào Ngọc Bảo</t>
  </si>
  <si>
    <t>2200420</t>
  </si>
  <si>
    <t>Nguyễn Đinh Minh</t>
  </si>
  <si>
    <t>11/01/2000</t>
  </si>
  <si>
    <t>2200475</t>
  </si>
  <si>
    <t>Trần Đặng Minh</t>
  </si>
  <si>
    <t>25/07/2004</t>
  </si>
  <si>
    <t>2200458</t>
  </si>
  <si>
    <t>06/08/2002</t>
  </si>
  <si>
    <t>2200434</t>
  </si>
  <si>
    <t>Bùi Trọng</t>
  </si>
  <si>
    <t>2200477</t>
  </si>
  <si>
    <t>10/08/2001</t>
  </si>
  <si>
    <t>2200583</t>
  </si>
  <si>
    <t>27/01/2003</t>
  </si>
  <si>
    <t>2200456</t>
  </si>
  <si>
    <t>23/06/2004</t>
  </si>
  <si>
    <t>2200454</t>
  </si>
  <si>
    <t>Nguyễn Thái Minh</t>
  </si>
  <si>
    <t>24/05/2003</t>
  </si>
  <si>
    <t>2200417</t>
  </si>
  <si>
    <t>Lê Chí</t>
  </si>
  <si>
    <t>2200437</t>
  </si>
  <si>
    <t>Trần Đại</t>
  </si>
  <si>
    <t>24/08/2004</t>
  </si>
  <si>
    <t>2200499</t>
  </si>
  <si>
    <t>01/05/2002</t>
  </si>
  <si>
    <t>2200419</t>
  </si>
  <si>
    <t>03/06/2004</t>
  </si>
  <si>
    <t>2200591</t>
  </si>
  <si>
    <t>19/01/2004</t>
  </si>
  <si>
    <t>2200453</t>
  </si>
  <si>
    <t>Toan</t>
  </si>
  <si>
    <t>05/05/2001</t>
  </si>
  <si>
    <t>2200468</t>
  </si>
  <si>
    <t>Phan Văn</t>
  </si>
  <si>
    <t>13/09/2004</t>
  </si>
  <si>
    <t>2200416</t>
  </si>
  <si>
    <t>30/01/2004</t>
  </si>
  <si>
    <t>2200476</t>
  </si>
  <si>
    <t>Vị</t>
  </si>
  <si>
    <t>16/09/2004</t>
  </si>
  <si>
    <t>Lớp CĐ Kỹ thuật máy lạnh và Điều hoà không khí K17</t>
  </si>
  <si>
    <t>2200447</t>
  </si>
  <si>
    <t>Chính</t>
  </si>
  <si>
    <t>01/09/1995</t>
  </si>
  <si>
    <t>2200442</t>
  </si>
  <si>
    <t>01/03/2003</t>
  </si>
  <si>
    <t>2200459</t>
  </si>
  <si>
    <t>Ngô Tiến</t>
  </si>
  <si>
    <t>16/11/2004</t>
  </si>
  <si>
    <t>2200430</t>
  </si>
  <si>
    <t>Diệt</t>
  </si>
  <si>
    <t>15/02/2003</t>
  </si>
  <si>
    <t>2200588</t>
  </si>
  <si>
    <t>Ngô Ngọc Thái</t>
  </si>
  <si>
    <t>2200433</t>
  </si>
  <si>
    <t>30/10/2004</t>
  </si>
  <si>
    <t>2200426</t>
  </si>
  <si>
    <t>Lê Quang</t>
  </si>
  <si>
    <t>18/01/2002</t>
  </si>
  <si>
    <t>2200457</t>
  </si>
  <si>
    <t>20/05/2004</t>
  </si>
  <si>
    <t>2200507</t>
  </si>
  <si>
    <t>Huấn</t>
  </si>
  <si>
    <t>25/02/1990</t>
  </si>
  <si>
    <t>2200491</t>
  </si>
  <si>
    <t>15/12/2004</t>
  </si>
  <si>
    <t>2200489</t>
  </si>
  <si>
    <t>Huỳnh Bảo</t>
  </si>
  <si>
    <t>2200441</t>
  </si>
  <si>
    <t>Phạm Diệp Đăng</t>
  </si>
  <si>
    <t>16/10/2003</t>
  </si>
  <si>
    <t>2200503</t>
  </si>
  <si>
    <t>12/04/2003</t>
  </si>
  <si>
    <t>2200478</t>
  </si>
  <si>
    <t>Lê Nguyễn Hoàng</t>
  </si>
  <si>
    <t>05/05/2004</t>
  </si>
  <si>
    <t>2200592</t>
  </si>
  <si>
    <t>Ninh</t>
  </si>
  <si>
    <t>14/04/2004</t>
  </si>
  <si>
    <t>2200582</t>
  </si>
  <si>
    <t>Mai Quốc</t>
  </si>
  <si>
    <t>25/09/2004</t>
  </si>
  <si>
    <t>2200427</t>
  </si>
  <si>
    <t>Phan Huỳnh Hải</t>
  </si>
  <si>
    <t>22/02/2004</t>
  </si>
  <si>
    <t>2200502</t>
  </si>
  <si>
    <t>2200460</t>
  </si>
  <si>
    <t>10/10/1995</t>
  </si>
  <si>
    <t>2200487</t>
  </si>
  <si>
    <t>08/12/2004</t>
  </si>
  <si>
    <t>2200428</t>
  </si>
  <si>
    <t>Đặng Công</t>
  </si>
  <si>
    <t>22/10/2004</t>
  </si>
  <si>
    <t>2200435</t>
  </si>
  <si>
    <t>2200510</t>
  </si>
  <si>
    <t>05/06/2003</t>
  </si>
  <si>
    <t>Lớp TC Công nghệ kỹ thuật cơ khí K17</t>
  </si>
  <si>
    <t>2200355</t>
  </si>
  <si>
    <t>16/11/2007</t>
  </si>
  <si>
    <t>2200518</t>
  </si>
  <si>
    <t>Xích Văn</t>
  </si>
  <si>
    <t>Dàng</t>
  </si>
  <si>
    <t>05/12/2007</t>
  </si>
  <si>
    <t>2200004</t>
  </si>
  <si>
    <t>Lê Phùng Nhật</t>
  </si>
  <si>
    <t>08/12/1999</t>
  </si>
  <si>
    <t>2200411</t>
  </si>
  <si>
    <t>Tạ Phi Phúc</t>
  </si>
  <si>
    <t>22/11/2007</t>
  </si>
  <si>
    <t>2200585</t>
  </si>
  <si>
    <t>Di</t>
  </si>
  <si>
    <t>15/01/2007</t>
  </si>
  <si>
    <t>2200519</t>
  </si>
  <si>
    <t>30/11/2007</t>
  </si>
  <si>
    <t>2200520</t>
  </si>
  <si>
    <t>Giao</t>
  </si>
  <si>
    <t>30/01/2007</t>
  </si>
  <si>
    <t>2200521</t>
  </si>
  <si>
    <t>28/05/2007</t>
  </si>
  <si>
    <t>2200522</t>
  </si>
  <si>
    <t>Hạo</t>
  </si>
  <si>
    <t>31/07/2007</t>
  </si>
  <si>
    <t>07/07/2003</t>
  </si>
  <si>
    <t>2200353</t>
  </si>
  <si>
    <t>2200566</t>
  </si>
  <si>
    <t>Liêu</t>
  </si>
  <si>
    <t>25/10/2007</t>
  </si>
  <si>
    <t>2200404</t>
  </si>
  <si>
    <t>13/06/2005</t>
  </si>
  <si>
    <t>2200067</t>
  </si>
  <si>
    <t>Phan Xuân Hoàng</t>
  </si>
  <si>
    <t>20/05/2007</t>
  </si>
  <si>
    <t>2200567</t>
  </si>
  <si>
    <t>Mang Ngọc</t>
  </si>
  <si>
    <t>30/07/2007</t>
  </si>
  <si>
    <t>2200568</t>
  </si>
  <si>
    <t>Huỳnh Nghiêm</t>
  </si>
  <si>
    <t>Luật</t>
  </si>
  <si>
    <t>05/12/2006</t>
  </si>
  <si>
    <t>2200378</t>
  </si>
  <si>
    <t>2200586</t>
  </si>
  <si>
    <t>11/01/2007</t>
  </si>
  <si>
    <t>2200569</t>
  </si>
  <si>
    <t>24/10/2007</t>
  </si>
  <si>
    <t>2200532</t>
  </si>
  <si>
    <t>Thân</t>
  </si>
  <si>
    <t>07/11/2007</t>
  </si>
  <si>
    <t>2200028</t>
  </si>
  <si>
    <t>Thơ</t>
  </si>
  <si>
    <t>03/06/2007</t>
  </si>
  <si>
    <t>2200571</t>
  </si>
  <si>
    <t>Thượng</t>
  </si>
  <si>
    <t>03/01/2007</t>
  </si>
  <si>
    <t>2200572</t>
  </si>
  <si>
    <t>Thổ Văn</t>
  </si>
  <si>
    <t>28/02/2007</t>
  </si>
  <si>
    <t>2200284</t>
  </si>
  <si>
    <t>Lê Thọ</t>
  </si>
  <si>
    <t>28/11/2007</t>
  </si>
  <si>
    <t>2200573</t>
  </si>
  <si>
    <t>15/11/2007</t>
  </si>
  <si>
    <t>2200191</t>
  </si>
  <si>
    <t>22/01/2007</t>
  </si>
  <si>
    <t>2200010</t>
  </si>
  <si>
    <t>28/10/2007</t>
  </si>
  <si>
    <t>2200570</t>
  </si>
  <si>
    <t>K Thiên</t>
  </si>
  <si>
    <t>13/02/2007</t>
  </si>
  <si>
    <t>2200393</t>
  </si>
  <si>
    <t>Cao Nguyễn Lâm</t>
  </si>
  <si>
    <t>25/10/2006</t>
  </si>
  <si>
    <t>2200574</t>
  </si>
  <si>
    <t>Viện</t>
  </si>
  <si>
    <t>13/05/2007</t>
  </si>
  <si>
    <t>Lớp TC Công nghệ ô tô K17-1</t>
  </si>
  <si>
    <t>2200018</t>
  </si>
  <si>
    <t>Lê Ngọc Duy</t>
  </si>
  <si>
    <t>15/05/2006</t>
  </si>
  <si>
    <t>2200096</t>
  </si>
  <si>
    <t>27/09/2007</t>
  </si>
  <si>
    <t>2200112</t>
  </si>
  <si>
    <t>05/04/2007</t>
  </si>
  <si>
    <t>2200039</t>
  </si>
  <si>
    <t>Đinh Thành</t>
  </si>
  <si>
    <t>Chẩn</t>
  </si>
  <si>
    <t>18/07/2007</t>
  </si>
  <si>
    <t>03/03/2007</t>
  </si>
  <si>
    <t>2200187</t>
  </si>
  <si>
    <t>Của</t>
  </si>
  <si>
    <t>27/11/2007</t>
  </si>
  <si>
    <t>2200380</t>
  </si>
  <si>
    <t>28/12/2006</t>
  </si>
  <si>
    <t>2200082</t>
  </si>
  <si>
    <t>10/06/2006</t>
  </si>
  <si>
    <t>2200130</t>
  </si>
  <si>
    <t>Lê Phương</t>
  </si>
  <si>
    <t>Điền</t>
  </si>
  <si>
    <t>29/10/2007</t>
  </si>
  <si>
    <t>2200081</t>
  </si>
  <si>
    <t>Trần Khắc</t>
  </si>
  <si>
    <t>09/02/2007</t>
  </si>
  <si>
    <t>2200089</t>
  </si>
  <si>
    <t>Phạm Thanh</t>
  </si>
  <si>
    <t>Hạ</t>
  </si>
  <si>
    <t>2200015</t>
  </si>
  <si>
    <t>01/08/2007</t>
  </si>
  <si>
    <t>2200032</t>
  </si>
  <si>
    <t>Phạm Anh</t>
  </si>
  <si>
    <t>11/10/2007</t>
  </si>
  <si>
    <t>2200059</t>
  </si>
  <si>
    <t>Đoàn Phi</t>
  </si>
  <si>
    <t>13/06/2001</t>
  </si>
  <si>
    <t>2200076</t>
  </si>
  <si>
    <t>Hoan</t>
  </si>
  <si>
    <t>06/02/2007</t>
  </si>
  <si>
    <t>2200022</t>
  </si>
  <si>
    <t>16/09/2006</t>
  </si>
  <si>
    <t>2200121</t>
  </si>
  <si>
    <t>Hướng</t>
  </si>
  <si>
    <t>2200094</t>
  </si>
  <si>
    <t>Lê Trần Đăng</t>
  </si>
  <si>
    <t>27/04/2007</t>
  </si>
  <si>
    <t>2200064</t>
  </si>
  <si>
    <t>Đoàn Duy Quốc</t>
  </si>
  <si>
    <t>14/05/2006</t>
  </si>
  <si>
    <t>2200100</t>
  </si>
  <si>
    <t>Đào Chiêu</t>
  </si>
  <si>
    <t>Lỉnh</t>
  </si>
  <si>
    <t>23/02/2007</t>
  </si>
  <si>
    <t>2200061</t>
  </si>
  <si>
    <t>06/03/2005</t>
  </si>
  <si>
    <t>2200024</t>
  </si>
  <si>
    <t>Trần Hữu</t>
  </si>
  <si>
    <t>03/09/2007</t>
  </si>
  <si>
    <t>2200055</t>
  </si>
  <si>
    <t>Phạm Huỳnh Anh</t>
  </si>
  <si>
    <t>2200079</t>
  </si>
  <si>
    <t>14/12/2007</t>
  </si>
  <si>
    <t>2200051</t>
  </si>
  <si>
    <t>Đoàn Tử Đăng</t>
  </si>
  <si>
    <t>18/02/2007</t>
  </si>
  <si>
    <t>2200090</t>
  </si>
  <si>
    <t>Nguyễn Võ Minh</t>
  </si>
  <si>
    <t>Quyền</t>
  </si>
  <si>
    <t>24/09/2007</t>
  </si>
  <si>
    <t>23/11/2007</t>
  </si>
  <si>
    <t>2200070</t>
  </si>
  <si>
    <t>17/09/2007</t>
  </si>
  <si>
    <t>2200037</t>
  </si>
  <si>
    <t>Đinh</t>
  </si>
  <si>
    <t>18/01/2007</t>
  </si>
  <si>
    <t>2200126</t>
  </si>
  <si>
    <t>18/04/2007</t>
  </si>
  <si>
    <t>2200068</t>
  </si>
  <si>
    <t>Đặng Thế</t>
  </si>
  <si>
    <t>2200110</t>
  </si>
  <si>
    <t>05/07/2007</t>
  </si>
  <si>
    <t>2200405</t>
  </si>
  <si>
    <t>21/09/2001</t>
  </si>
  <si>
    <t>Lớp TC Công nghệ ô tô K17-2</t>
  </si>
  <si>
    <t>2200164</t>
  </si>
  <si>
    <t>13/10/2007</t>
  </si>
  <si>
    <t>2200174</t>
  </si>
  <si>
    <t>Cao Long</t>
  </si>
  <si>
    <t>Biên</t>
  </si>
  <si>
    <t>20/01/2007</t>
  </si>
  <si>
    <t>2200196</t>
  </si>
  <si>
    <t>Diệp Tấn</t>
  </si>
  <si>
    <t>18/03/2007</t>
  </si>
  <si>
    <t>2200288</t>
  </si>
  <si>
    <t>08/10/2007</t>
  </si>
  <si>
    <t>2200269</t>
  </si>
  <si>
    <t>29/05/2006</t>
  </si>
  <si>
    <t>2200140</t>
  </si>
  <si>
    <t>22/08/2007</t>
  </si>
  <si>
    <t>2200308</t>
  </si>
  <si>
    <t>Nguyễn Thiện</t>
  </si>
  <si>
    <t>2200244</t>
  </si>
  <si>
    <t>Nguyễn Trần Huỳnh</t>
  </si>
  <si>
    <t>Du</t>
  </si>
  <si>
    <t>2200169</t>
  </si>
  <si>
    <t>Hà Quốc</t>
  </si>
  <si>
    <t>2200379</t>
  </si>
  <si>
    <t>Phạm Nguyễn Đăng</t>
  </si>
  <si>
    <t>2200173</t>
  </si>
  <si>
    <t>Lâm Chí</t>
  </si>
  <si>
    <t>2200299</t>
  </si>
  <si>
    <t>Bùi Long</t>
  </si>
  <si>
    <t>24/12/2000</t>
  </si>
  <si>
    <t>2200183</t>
  </si>
  <si>
    <t>2200236</t>
  </si>
  <si>
    <t>Nguyễn Phi</t>
  </si>
  <si>
    <t>08/08/2006</t>
  </si>
  <si>
    <t>2200307</t>
  </si>
  <si>
    <t>28/12/2007</t>
  </si>
  <si>
    <t>2200268</t>
  </si>
  <si>
    <t>10/09/2007</t>
  </si>
  <si>
    <t>2200163</t>
  </si>
  <si>
    <t>Trương Nguyễn Bảo</t>
  </si>
  <si>
    <t>22/09/2007</t>
  </si>
  <si>
    <t>2200216</t>
  </si>
  <si>
    <t>18/06/2006</t>
  </si>
  <si>
    <t>2200374</t>
  </si>
  <si>
    <t>26/10/2006</t>
  </si>
  <si>
    <t>2200142</t>
  </si>
  <si>
    <t>Phạm Ngọc Đăng</t>
  </si>
  <si>
    <t>16/04/2007</t>
  </si>
  <si>
    <t>2200223</t>
  </si>
  <si>
    <t>15/10/2006</t>
  </si>
  <si>
    <t>2200166</t>
  </si>
  <si>
    <t>Mỹ</t>
  </si>
  <si>
    <t>08/09/2000</t>
  </si>
  <si>
    <t>2200311</t>
  </si>
  <si>
    <t>Đoàn Thiện</t>
  </si>
  <si>
    <t>2200224</t>
  </si>
  <si>
    <t>Đỗ Mai Đức</t>
  </si>
  <si>
    <t>17/09/2006</t>
  </si>
  <si>
    <t>2200267</t>
  </si>
  <si>
    <t>16/10/2007</t>
  </si>
  <si>
    <t>2200298</t>
  </si>
  <si>
    <t>Nguyễn Hoàng Trường</t>
  </si>
  <si>
    <t>10/11/2006</t>
  </si>
  <si>
    <t>2200242</t>
  </si>
  <si>
    <t>Hồ</t>
  </si>
  <si>
    <t>17/04/2007</t>
  </si>
  <si>
    <t>2200219</t>
  </si>
  <si>
    <t>20/07/2007</t>
  </si>
  <si>
    <t>2200222</t>
  </si>
  <si>
    <t>Đoàn Phát</t>
  </si>
  <si>
    <t>19/04/2007</t>
  </si>
  <si>
    <t>2200250</t>
  </si>
  <si>
    <t>19/12/2007</t>
  </si>
  <si>
    <t>2200214</t>
  </si>
  <si>
    <t>Cao Minh Quốc</t>
  </si>
  <si>
    <t>25/08/2007</t>
  </si>
  <si>
    <t>2200280</t>
  </si>
  <si>
    <t>30/08/2007</t>
  </si>
  <si>
    <t>2200300</t>
  </si>
  <si>
    <t>2200277</t>
  </si>
  <si>
    <t>Thủy</t>
  </si>
  <si>
    <t>01/11/2007</t>
  </si>
  <si>
    <t>2200310</t>
  </si>
  <si>
    <t>01/05/2006</t>
  </si>
  <si>
    <t>2200373</t>
  </si>
  <si>
    <t>17/06/2006</t>
  </si>
  <si>
    <t>2200371</t>
  </si>
  <si>
    <t>13/01/2007</t>
  </si>
  <si>
    <t>2200170</t>
  </si>
  <si>
    <t>Lại Ngọc</t>
  </si>
  <si>
    <t>17/09/2005</t>
  </si>
  <si>
    <t>2200275</t>
  </si>
  <si>
    <t>09/01/2007</t>
  </si>
  <si>
    <t>2200372</t>
  </si>
  <si>
    <t>Truyệt</t>
  </si>
  <si>
    <t>2200264</t>
  </si>
  <si>
    <t>Nguyễn Trình Anh</t>
  </si>
  <si>
    <t>20/03/2007</t>
  </si>
  <si>
    <t>2200199</t>
  </si>
  <si>
    <t>Trần Lê</t>
  </si>
  <si>
    <t>2200262</t>
  </si>
  <si>
    <t>18/08/2006</t>
  </si>
  <si>
    <t>2200309</t>
  </si>
  <si>
    <t>Đỗ Thành Quốc</t>
  </si>
  <si>
    <t>16/08/2007</t>
  </si>
  <si>
    <t>2200258</t>
  </si>
  <si>
    <t>Trần Hùng</t>
  </si>
  <si>
    <t>13/12/2000</t>
  </si>
  <si>
    <t>Lớp TC Điện công nghiệp K17-1</t>
  </si>
  <si>
    <t>2200153</t>
  </si>
  <si>
    <t>02/10/2007</t>
  </si>
  <si>
    <t>2200206</t>
  </si>
  <si>
    <t>01/02/1993</t>
  </si>
  <si>
    <t>2200255</t>
  </si>
  <si>
    <t>28/05/2006</t>
  </si>
  <si>
    <t>2200117</t>
  </si>
  <si>
    <t>20/11/2007</t>
  </si>
  <si>
    <t>2200133</t>
  </si>
  <si>
    <t>Đỗ Trường</t>
  </si>
  <si>
    <t>12/11/2005</t>
  </si>
  <si>
    <t>2200139</t>
  </si>
  <si>
    <t>22/04/2007</t>
  </si>
  <si>
    <t>2200278</t>
  </si>
  <si>
    <t>27/01/2007</t>
  </si>
  <si>
    <t>2200078</t>
  </si>
  <si>
    <t>Phan Ngọc</t>
  </si>
  <si>
    <t>17/03/2007</t>
  </si>
  <si>
    <t>2200029</t>
  </si>
  <si>
    <t>25/02/2007</t>
  </si>
  <si>
    <t>2200241</t>
  </si>
  <si>
    <t>25/11/2007</t>
  </si>
  <si>
    <t>2200208</t>
  </si>
  <si>
    <t>18/12/2007</t>
  </si>
  <si>
    <t>2200007</t>
  </si>
  <si>
    <t>17/12/2006</t>
  </si>
  <si>
    <t>2200132</t>
  </si>
  <si>
    <t>01/09/2007</t>
  </si>
  <si>
    <t>2200167</t>
  </si>
  <si>
    <t>2200107</t>
  </si>
  <si>
    <t>29/07/2006</t>
  </si>
  <si>
    <t>07/07/2007</t>
  </si>
  <si>
    <t>2200233</t>
  </si>
  <si>
    <t>2200162</t>
  </si>
  <si>
    <t>2200058</t>
  </si>
  <si>
    <t>2200272</t>
  </si>
  <si>
    <t>29/01/2004</t>
  </si>
  <si>
    <t>2200036</t>
  </si>
  <si>
    <t>07/01/2007</t>
  </si>
  <si>
    <t>2200157</t>
  </si>
  <si>
    <t>30/05/2007</t>
  </si>
  <si>
    <t>2200247</t>
  </si>
  <si>
    <t>Lê Trần Minh</t>
  </si>
  <si>
    <t>2200231</t>
  </si>
  <si>
    <t>12/11/2007</t>
  </si>
  <si>
    <t>15/12/2007</t>
  </si>
  <si>
    <t>2200143</t>
  </si>
  <si>
    <t>24/01/2007</t>
  </si>
  <si>
    <t>2200151</t>
  </si>
  <si>
    <t>25/04/2007</t>
  </si>
  <si>
    <t>2200279</t>
  </si>
  <si>
    <t>2200026</t>
  </si>
  <si>
    <t>Tiện</t>
  </si>
  <si>
    <t>2200137</t>
  </si>
  <si>
    <t>Diệp Thiên Minh</t>
  </si>
  <si>
    <t>Triết</t>
  </si>
  <si>
    <t>19/06/2007</t>
  </si>
  <si>
    <t>17/10/2007</t>
  </si>
  <si>
    <t>2200021</t>
  </si>
  <si>
    <t>12/07/2004</t>
  </si>
  <si>
    <t>Lớp TC Điện công nghiệp K17-2</t>
  </si>
  <si>
    <t>2200367</t>
  </si>
  <si>
    <t>27/10/2004</t>
  </si>
  <si>
    <t>2200286</t>
  </si>
  <si>
    <t>2200524</t>
  </si>
  <si>
    <t>Bích Văn</t>
  </si>
  <si>
    <t>Giác</t>
  </si>
  <si>
    <t>10/05/2007</t>
  </si>
  <si>
    <t>2200320</t>
  </si>
  <si>
    <t>Âu Minh</t>
  </si>
  <si>
    <t>2200525</t>
  </si>
  <si>
    <t>Lựu Văn</t>
  </si>
  <si>
    <t>03/10/2007</t>
  </si>
  <si>
    <t>2200088</t>
  </si>
  <si>
    <t>Nguyễn Quốc Khánh</t>
  </si>
  <si>
    <t>25/09/2007</t>
  </si>
  <si>
    <t>2200526</t>
  </si>
  <si>
    <t>Lâm Nhất</t>
  </si>
  <si>
    <t>05/11/2007</t>
  </si>
  <si>
    <t>2200527</t>
  </si>
  <si>
    <t>Mai Lâm Chấn</t>
  </si>
  <si>
    <t>17/12/2007</t>
  </si>
  <si>
    <t>2200086</t>
  </si>
  <si>
    <t>Phạm Dĩ</t>
  </si>
  <si>
    <t>28/08/2007</t>
  </si>
  <si>
    <t>2200290</t>
  </si>
  <si>
    <t>05/09/1999</t>
  </si>
  <si>
    <t>2200553</t>
  </si>
  <si>
    <t>31/03/2007</t>
  </si>
  <si>
    <t>2200321</t>
  </si>
  <si>
    <t>16/02/2007</t>
  </si>
  <si>
    <t>2200528</t>
  </si>
  <si>
    <t>Trần Hạo</t>
  </si>
  <si>
    <t>12/08/2007</t>
  </si>
  <si>
    <t>2200387</t>
  </si>
  <si>
    <t>Phận</t>
  </si>
  <si>
    <t>11/09/2004</t>
  </si>
  <si>
    <t>2200529</t>
  </si>
  <si>
    <t>Đào Trí</t>
  </si>
  <si>
    <t>09/06/2007</t>
  </si>
  <si>
    <t>2200361</t>
  </si>
  <si>
    <t>10/11/2007</t>
  </si>
  <si>
    <t>2200009</t>
  </si>
  <si>
    <t>2200283</t>
  </si>
  <si>
    <t>27/12/2007</t>
  </si>
  <si>
    <t>2200530</t>
  </si>
  <si>
    <t>Phan Quốc</t>
  </si>
  <si>
    <t>03/11/2007</t>
  </si>
  <si>
    <t>2200531</t>
  </si>
  <si>
    <t>Đặng Long</t>
  </si>
  <si>
    <t>22/06/2007</t>
  </si>
  <si>
    <t>2200533</t>
  </si>
  <si>
    <t>23/12/2007</t>
  </si>
  <si>
    <t>2200323</t>
  </si>
  <si>
    <t>2200534</t>
  </si>
  <si>
    <t>Thường Duy</t>
  </si>
  <si>
    <t>2200322</t>
  </si>
  <si>
    <t>22/07/2007</t>
  </si>
  <si>
    <t>2200535</t>
  </si>
  <si>
    <t>12/03/2007</t>
  </si>
  <si>
    <t>Lớp TC Kỹ thuật máy lạnh và Điều hoà không khí K17-1</t>
  </si>
  <si>
    <t>2200270</t>
  </si>
  <si>
    <t>Nguyễn Đặng Thanh</t>
  </si>
  <si>
    <t>11/08/2006</t>
  </si>
  <si>
    <t>2200013</t>
  </si>
  <si>
    <t>26/09/1996</t>
  </si>
  <si>
    <t>2200228</t>
  </si>
  <si>
    <t>2200042</t>
  </si>
  <si>
    <t>19/11/2007</t>
  </si>
  <si>
    <t>2200239</t>
  </si>
  <si>
    <t>27/08/2007</t>
  </si>
  <si>
    <t>2200118</t>
  </si>
  <si>
    <t>25/03/2007</t>
  </si>
  <si>
    <t>2200179</t>
  </si>
  <si>
    <t>Học</t>
  </si>
  <si>
    <t>12/10/2004</t>
  </si>
  <si>
    <t>2200227</t>
  </si>
  <si>
    <t>03/02/2007</t>
  </si>
  <si>
    <t>2200038</t>
  </si>
  <si>
    <t>Hứa Minh Vĩnh</t>
  </si>
  <si>
    <t>01/09/1999</t>
  </si>
  <si>
    <t>2200065</t>
  </si>
  <si>
    <t>Lâm Đình</t>
  </si>
  <si>
    <t>2200084</t>
  </si>
  <si>
    <t>Phạm Gia</t>
  </si>
  <si>
    <t>01/02/2007</t>
  </si>
  <si>
    <t>2200012</t>
  </si>
  <si>
    <t>2200172</t>
  </si>
  <si>
    <t>18/05/2007</t>
  </si>
  <si>
    <t>2200161</t>
  </si>
  <si>
    <t>22/12/2007</t>
  </si>
  <si>
    <t>2200155</t>
  </si>
  <si>
    <t>Tiền Ngọc</t>
  </si>
  <si>
    <t>Lịnh</t>
  </si>
  <si>
    <t>02/06/2004</t>
  </si>
  <si>
    <t>2200165</t>
  </si>
  <si>
    <t>22/03/2006</t>
  </si>
  <si>
    <t>2200049</t>
  </si>
  <si>
    <t>Trần Nguyễn Hoàng</t>
  </si>
  <si>
    <t>2200197</t>
  </si>
  <si>
    <t>Lê Nguyễn Ken</t>
  </si>
  <si>
    <t>Ni</t>
  </si>
  <si>
    <t>14/05/2007</t>
  </si>
  <si>
    <t>2200046</t>
  </si>
  <si>
    <t>2200135</t>
  </si>
  <si>
    <t>19/01/2007</t>
  </si>
  <si>
    <t>2200204</t>
  </si>
  <si>
    <t>2200237</t>
  </si>
  <si>
    <t>Hà Bùi Thanh</t>
  </si>
  <si>
    <t>11/12/2007</t>
  </si>
  <si>
    <t>2200211</t>
  </si>
  <si>
    <t>2200044</t>
  </si>
  <si>
    <t>2200136</t>
  </si>
  <si>
    <t>La Thanh</t>
  </si>
  <si>
    <t>19/10/2007</t>
  </si>
  <si>
    <t>2200232</t>
  </si>
  <si>
    <t>04/04/1993</t>
  </si>
  <si>
    <t>2200031</t>
  </si>
  <si>
    <t>Mạnh Vũ Hoàng</t>
  </si>
  <si>
    <t>2200045</t>
  </si>
  <si>
    <t>2200261</t>
  </si>
  <si>
    <t>Huỳnh Công</t>
  </si>
  <si>
    <t>2200249</t>
  </si>
  <si>
    <t>30/12/2007</t>
  </si>
  <si>
    <t>2200210</t>
  </si>
  <si>
    <t>24/05/2007</t>
  </si>
  <si>
    <t>2200083</t>
  </si>
  <si>
    <t>Đào Tiến</t>
  </si>
  <si>
    <t>10/07/2007</t>
  </si>
  <si>
    <t>2200141</t>
  </si>
  <si>
    <t>Lớp TC Kỹ thuật máy lạnh và Điều hoà không khí K17-2</t>
  </si>
  <si>
    <t>2200291</t>
  </si>
  <si>
    <t>Phạm Vũ Thái</t>
  </si>
  <si>
    <t>07/10/2005</t>
  </si>
  <si>
    <t>2200332</t>
  </si>
  <si>
    <t>19/07/2007</t>
  </si>
  <si>
    <t>2200537</t>
  </si>
  <si>
    <t>06/04/2007</t>
  </si>
  <si>
    <t>2200539</t>
  </si>
  <si>
    <t>Đặng Lâm Quốc</t>
  </si>
  <si>
    <t>Chí</t>
  </si>
  <si>
    <t>13/09/2007</t>
  </si>
  <si>
    <t>2200540</t>
  </si>
  <si>
    <t>Đinh Đức</t>
  </si>
  <si>
    <t>17/07/2007</t>
  </si>
  <si>
    <t>2200388</t>
  </si>
  <si>
    <t>09/10/2005</t>
  </si>
  <si>
    <t>2200229</t>
  </si>
  <si>
    <t>2200053</t>
  </si>
  <si>
    <t>27/03/2007</t>
  </si>
  <si>
    <t>2200348</t>
  </si>
  <si>
    <t>08/06/2007</t>
  </si>
  <si>
    <t>2200375</t>
  </si>
  <si>
    <t>Tồn Hoàng Thiên</t>
  </si>
  <si>
    <t>13/07/2007</t>
  </si>
  <si>
    <t>2200399</t>
  </si>
  <si>
    <t>Cao Tuấn</t>
  </si>
  <si>
    <t>31/10/2007</t>
  </si>
  <si>
    <t>2200392</t>
  </si>
  <si>
    <t>2200349</t>
  </si>
  <si>
    <t>Đoàn Duy</t>
  </si>
  <si>
    <t>26/09/2007</t>
  </si>
  <si>
    <t>2200545</t>
  </si>
  <si>
    <t>K Hoàng</t>
  </si>
  <si>
    <t>14/02/2007</t>
  </si>
  <si>
    <t>2200395</t>
  </si>
  <si>
    <t>Lê Khánh</t>
  </si>
  <si>
    <t>27/06/2006</t>
  </si>
  <si>
    <t>2200344</t>
  </si>
  <si>
    <t>2200369</t>
  </si>
  <si>
    <t>Ngô Hữu</t>
  </si>
  <si>
    <t>04/11/2006</t>
  </si>
  <si>
    <t>2200408</t>
  </si>
  <si>
    <t>24/10/2006</t>
  </si>
  <si>
    <t>2200546</t>
  </si>
  <si>
    <t>04/06/2007</t>
  </si>
  <si>
    <t>2200547</t>
  </si>
  <si>
    <t>Voòng Ngọc</t>
  </si>
  <si>
    <t>29/08/2007</t>
  </si>
  <si>
    <t>2200412</t>
  </si>
  <si>
    <t>07/10/2007</t>
  </si>
  <si>
    <t>2200360</t>
  </si>
  <si>
    <t>Võ Ngọc</t>
  </si>
  <si>
    <t>06/03/2006</t>
  </si>
  <si>
    <t>2200285</t>
  </si>
  <si>
    <t>2200362</t>
  </si>
  <si>
    <t>Võ Huy</t>
  </si>
  <si>
    <t>2200548</t>
  </si>
  <si>
    <t>09/05/2007</t>
  </si>
  <si>
    <t>2200342</t>
  </si>
  <si>
    <t>2200338</t>
  </si>
  <si>
    <t>Ngô Trung</t>
  </si>
  <si>
    <t>26/02/2007</t>
  </si>
  <si>
    <t>01/10/2007</t>
  </si>
  <si>
    <t>2200346</t>
  </si>
  <si>
    <t>31/05/2007</t>
  </si>
  <si>
    <t>2200306</t>
  </si>
  <si>
    <t>Lê Viết</t>
  </si>
  <si>
    <t>2200376</t>
  </si>
  <si>
    <t>Xuân</t>
  </si>
  <si>
    <t>Lớp TC May thời trang K17</t>
  </si>
  <si>
    <t>2200556</t>
  </si>
  <si>
    <t>Hoàng Phi</t>
  </si>
  <si>
    <t>23/05/2007</t>
  </si>
  <si>
    <t>2200154</t>
  </si>
  <si>
    <t>Thái Hồng Ngọc</t>
  </si>
  <si>
    <t>2200156</t>
  </si>
  <si>
    <t>Nguyễn Thùy</t>
  </si>
  <si>
    <t>2200590</t>
  </si>
  <si>
    <t>Võ Thị Thúy</t>
  </si>
  <si>
    <t>10/04/2007</t>
  </si>
  <si>
    <t>2200383</t>
  </si>
  <si>
    <t>26/09/1997</t>
  </si>
  <si>
    <t>2200185</t>
  </si>
  <si>
    <t>Trương Nguyễn Ngọc</t>
  </si>
  <si>
    <t>23/10/2007</t>
  </si>
  <si>
    <t>12/12/2007</t>
  </si>
  <si>
    <t>2200552</t>
  </si>
  <si>
    <t>Tồn Thị Ngọc</t>
  </si>
  <si>
    <t>Lam</t>
  </si>
  <si>
    <t>2200205</t>
  </si>
  <si>
    <t>Nguyễn Trúc</t>
  </si>
  <si>
    <t>2200558</t>
  </si>
  <si>
    <t>04/10/2007</t>
  </si>
  <si>
    <t>2200559</t>
  </si>
  <si>
    <t>Võ Thị Kim</t>
  </si>
  <si>
    <t>20/10/2007</t>
  </si>
  <si>
    <t>Trần Kim</t>
  </si>
  <si>
    <t>2200198</t>
  </si>
  <si>
    <t>Ngâm</t>
  </si>
  <si>
    <t>05/10/2006</t>
  </si>
  <si>
    <t>2200001</t>
  </si>
  <si>
    <t>Nguyễn Đàm Yến</t>
  </si>
  <si>
    <t>2200366</t>
  </si>
  <si>
    <t>Nguyễn Thị Phi</t>
  </si>
  <si>
    <t>24/07/2007</t>
  </si>
  <si>
    <t>2200240</t>
  </si>
  <si>
    <t>Nguyễn Thị Ngọc</t>
  </si>
  <si>
    <t>2200127</t>
  </si>
  <si>
    <t>Đàm Nguyễn Hồng</t>
  </si>
  <si>
    <t>Thúy</t>
  </si>
  <si>
    <t>2200580</t>
  </si>
  <si>
    <t>Thuyết</t>
  </si>
  <si>
    <t>07/03/2007</t>
  </si>
  <si>
    <t>2200194</t>
  </si>
  <si>
    <t>Lê Thị Mỹ</t>
  </si>
  <si>
    <t>2200562</t>
  </si>
  <si>
    <t>29/01/2007</t>
  </si>
  <si>
    <t>2200226</t>
  </si>
  <si>
    <t>Trần Nguyên Thanh</t>
  </si>
  <si>
    <t>2200356</t>
  </si>
  <si>
    <t>Nguyễn Ngọc Như</t>
  </si>
  <si>
    <t>2200101</t>
  </si>
  <si>
    <t>Phan Võ Hải</t>
  </si>
  <si>
    <t>Lớp CĐ Công nghệ kỹ thuật Điện - Điện tử K21</t>
  </si>
  <si>
    <t>Lê Huy</t>
  </si>
  <si>
    <t>Đặng Vũ Trường</t>
  </si>
  <si>
    <t>Lê Nguyễn Phương</t>
  </si>
  <si>
    <t>2015103030012</t>
  </si>
  <si>
    <t>02/04/2002</t>
  </si>
  <si>
    <t>Nguyễn Toàn</t>
  </si>
  <si>
    <t>Chế Văn</t>
  </si>
  <si>
    <t>Tống Văn</t>
  </si>
  <si>
    <t>Lương Thanh</t>
  </si>
  <si>
    <t>Phan Nguyễn Quang</t>
  </si>
  <si>
    <t>Trần Nguyễn Anh</t>
  </si>
  <si>
    <t>Lớp CĐ Công nghệ kỹ thuật Điện - Điện tử K22</t>
  </si>
  <si>
    <t>2215103030001</t>
  </si>
  <si>
    <t>Tồn Thanh</t>
  </si>
  <si>
    <t>Bạch</t>
  </si>
  <si>
    <t>18/06/2004</t>
  </si>
  <si>
    <t>2215103030014</t>
  </si>
  <si>
    <t>Thông Thái</t>
  </si>
  <si>
    <t>10/05/2004</t>
  </si>
  <si>
    <t>2215103030025</t>
  </si>
  <si>
    <t>Đảo</t>
  </si>
  <si>
    <t>2215103030005</t>
  </si>
  <si>
    <t>21/07/2004</t>
  </si>
  <si>
    <t>2215103030023</t>
  </si>
  <si>
    <t>Đoàn Văn</t>
  </si>
  <si>
    <t>2215103030006</t>
  </si>
  <si>
    <t>09/06/2004</t>
  </si>
  <si>
    <t>2215103030017</t>
  </si>
  <si>
    <t>Đặng Trung</t>
  </si>
  <si>
    <t>2215103030028</t>
  </si>
  <si>
    <t>Chu Việt</t>
  </si>
  <si>
    <t>01/03/2004</t>
  </si>
  <si>
    <t>2215103030003</t>
  </si>
  <si>
    <t>Cô Gia</t>
  </si>
  <si>
    <t>17/07/2004</t>
  </si>
  <si>
    <t>2215103030012</t>
  </si>
  <si>
    <t>20/01/2004</t>
  </si>
  <si>
    <t>2215103030009</t>
  </si>
  <si>
    <t>2215103030026</t>
  </si>
  <si>
    <t>Nguyễn Trần Bảo</t>
  </si>
  <si>
    <t>03/05/2004</t>
  </si>
  <si>
    <t>2215103030010</t>
  </si>
  <si>
    <t>Huỳnh Chí</t>
  </si>
  <si>
    <t>14/10/2003</t>
  </si>
  <si>
    <t>2215103030002</t>
  </si>
  <si>
    <t>2215103030008</t>
  </si>
  <si>
    <t>06/08/2004</t>
  </si>
  <si>
    <t>2215103030016</t>
  </si>
  <si>
    <t>2215103030021</t>
  </si>
  <si>
    <t>12/02/2004</t>
  </si>
  <si>
    <t>2215103030011</t>
  </si>
  <si>
    <t>Phạm Hà Thanh</t>
  </si>
  <si>
    <t>12/02/2003</t>
  </si>
  <si>
    <t>2215103030007</t>
  </si>
  <si>
    <t>Đào Tuấn</t>
  </si>
  <si>
    <t>10/03/2003</t>
  </si>
  <si>
    <t>2215103030015</t>
  </si>
  <si>
    <t>Hồ Nguyễn Đình</t>
  </si>
  <si>
    <t>20/12/2003</t>
  </si>
  <si>
    <t>2215103030004</t>
  </si>
  <si>
    <t>2215103030020</t>
  </si>
  <si>
    <t>Nguyễn Hoàng Ngọc</t>
  </si>
  <si>
    <t>30/04/2003</t>
  </si>
  <si>
    <t>2215103030030</t>
  </si>
  <si>
    <t>2215103030024</t>
  </si>
  <si>
    <t>2215103030022</t>
  </si>
  <si>
    <t>Lê Trương</t>
  </si>
  <si>
    <t>Triệu</t>
  </si>
  <si>
    <t>02/02/2004</t>
  </si>
  <si>
    <t>2215103030013</t>
  </si>
  <si>
    <t>22/05/2004</t>
  </si>
  <si>
    <t>2215103030018</t>
  </si>
  <si>
    <t>13/05/2004</t>
  </si>
  <si>
    <t>2215103030019</t>
  </si>
  <si>
    <t>09/12/2004</t>
  </si>
  <si>
    <t>KHOA SƯ PHẠM</t>
  </si>
  <si>
    <t>13/07/2002</t>
  </si>
  <si>
    <t>Huỳnh Thị Mỹ</t>
  </si>
  <si>
    <t>08/04/2002</t>
  </si>
  <si>
    <t>Phạm Trúc Phương</t>
  </si>
  <si>
    <t>22/08/2002</t>
  </si>
  <si>
    <t>Nguyễn Thị Trúc</t>
  </si>
  <si>
    <t>Huyền</t>
  </si>
  <si>
    <t>Kiều</t>
  </si>
  <si>
    <t>31/08/2002</t>
  </si>
  <si>
    <t>Trần Thị Kim</t>
  </si>
  <si>
    <t>Ngân</t>
  </si>
  <si>
    <t>14/08/2002</t>
  </si>
  <si>
    <t>09/10/2002</t>
  </si>
  <si>
    <t>Như</t>
  </si>
  <si>
    <t>Nguyễn Thị Quỳnh</t>
  </si>
  <si>
    <t>Mơ</t>
  </si>
  <si>
    <t>Nguyễn Thị Phương</t>
  </si>
  <si>
    <t>Lê Thị Yến</t>
  </si>
  <si>
    <t>Thu</t>
  </si>
  <si>
    <t>25/07/2002</t>
  </si>
  <si>
    <t>Nguyễn Thị Thu</t>
  </si>
  <si>
    <t>Đặng Thị Ngọc</t>
  </si>
  <si>
    <t>Lâm Ngọc Hải</t>
  </si>
  <si>
    <t>Uy</t>
  </si>
  <si>
    <t>Vân</t>
  </si>
  <si>
    <t>Vi</t>
  </si>
  <si>
    <t>05/12/2002</t>
  </si>
  <si>
    <t>Nguyễn Thị Kim</t>
  </si>
  <si>
    <t>Lê Thị Ngọc</t>
  </si>
  <si>
    <t>Châu</t>
  </si>
  <si>
    <t>24/08/2002</t>
  </si>
  <si>
    <t>Thông Thị Kim</t>
  </si>
  <si>
    <t>Chi</t>
  </si>
  <si>
    <t>Trần Thị Ngọc</t>
  </si>
  <si>
    <t>Nguyễn Thị Ngân</t>
  </si>
  <si>
    <t>Hà</t>
  </si>
  <si>
    <t>18/08/2001</t>
  </si>
  <si>
    <t>Lê Thị Bích</t>
  </si>
  <si>
    <t>Nga</t>
  </si>
  <si>
    <t>20/03/2002</t>
  </si>
  <si>
    <t>Bùi Thị Bích</t>
  </si>
  <si>
    <t>01/03/2002</t>
  </si>
  <si>
    <t>K Thị</t>
  </si>
  <si>
    <t>Sen</t>
  </si>
  <si>
    <t>Nguyễn Thị Hoài</t>
  </si>
  <si>
    <t>25/06/2001</t>
  </si>
  <si>
    <t>Huỳnh Thị Minh</t>
  </si>
  <si>
    <t>Thư</t>
  </si>
  <si>
    <t>16/08/2002</t>
  </si>
  <si>
    <t>01/10/2002</t>
  </si>
  <si>
    <t>Thương</t>
  </si>
  <si>
    <t>Nguyễn Thị Thanh</t>
  </si>
  <si>
    <t>Nguyễn Thị Ánh</t>
  </si>
  <si>
    <t>Trâm</t>
  </si>
  <si>
    <t>Trân</t>
  </si>
  <si>
    <t>Trinh</t>
  </si>
  <si>
    <t>Trúc</t>
  </si>
  <si>
    <t>Nguyễn Thị Bích</t>
  </si>
  <si>
    <t>01/09/2002</t>
  </si>
  <si>
    <t>27/01/2002</t>
  </si>
  <si>
    <t>25/04/2002</t>
  </si>
  <si>
    <t>Xuyên</t>
  </si>
  <si>
    <t>27/03/2002</t>
  </si>
  <si>
    <t>Trần Thị Nhã</t>
  </si>
  <si>
    <t>Nguyễn Thị</t>
  </si>
  <si>
    <t>Trần Thị Mỹ</t>
  </si>
  <si>
    <t>Nguyễn Trần Ngọc</t>
  </si>
  <si>
    <t>Lê Thị Thanh</t>
  </si>
  <si>
    <t>Phan Thị Thanh</t>
  </si>
  <si>
    <t>Nguyễn Thị Thùy</t>
  </si>
  <si>
    <t>Mẫn</t>
  </si>
  <si>
    <t>Huỳnh Thị Kim</t>
  </si>
  <si>
    <t>Võ Thị Bích</t>
  </si>
  <si>
    <t>Nguyệt</t>
  </si>
  <si>
    <t>Nguyễn Thị Ý</t>
  </si>
  <si>
    <t>Phan Thị Hồng</t>
  </si>
  <si>
    <t>Nguyễn Thị Anh</t>
  </si>
  <si>
    <t>Nguyễn Thị Xuân</t>
  </si>
  <si>
    <t>Trần Thị Thanh</t>
  </si>
  <si>
    <t>Phan Thị Bích</t>
  </si>
  <si>
    <t>Thùy</t>
  </si>
  <si>
    <t>Lê Thị Thùy</t>
  </si>
  <si>
    <t>Tuyết</t>
  </si>
  <si>
    <t>16/06/2002</t>
  </si>
  <si>
    <t>21/07/2002</t>
  </si>
  <si>
    <t>19/08/2002</t>
  </si>
  <si>
    <t>Cơ</t>
  </si>
  <si>
    <t xml:space="preserve">Nguyễn Thị Thanh </t>
  </si>
  <si>
    <t>Lý</t>
  </si>
  <si>
    <t>Mai</t>
  </si>
  <si>
    <t>10/11/2002</t>
  </si>
  <si>
    <t>Phấn</t>
  </si>
  <si>
    <t>Xinh</t>
  </si>
  <si>
    <t xml:space="preserve">Trần Thị Kim </t>
  </si>
  <si>
    <t>Ánh</t>
  </si>
  <si>
    <t>Lê Thị</t>
  </si>
  <si>
    <t>Cúc</t>
  </si>
  <si>
    <t>Lê Thị Kiều</t>
  </si>
  <si>
    <t>Diễm</t>
  </si>
  <si>
    <t>Đỗ Thị Thu</t>
  </si>
  <si>
    <t>Nguyễn Thị Hồng</t>
  </si>
  <si>
    <t>30/09/2002</t>
  </si>
  <si>
    <t>Hằng</t>
  </si>
  <si>
    <t>Lê Thị Xuân</t>
  </si>
  <si>
    <t>Hồng</t>
  </si>
  <si>
    <t>Huệ</t>
  </si>
  <si>
    <t>12/02/2002</t>
  </si>
  <si>
    <t>Trần Thị Bích</t>
  </si>
  <si>
    <t>Huyên</t>
  </si>
  <si>
    <t>Dương Thị Thúy</t>
  </si>
  <si>
    <t>Ly</t>
  </si>
  <si>
    <t>Đặng Thị Thanh</t>
  </si>
  <si>
    <t>Đỗ Thị Kim</t>
  </si>
  <si>
    <t>Mai Nguyễn Thúy</t>
  </si>
  <si>
    <t>Võ Thị Hồng</t>
  </si>
  <si>
    <t>18/02/2002</t>
  </si>
  <si>
    <t>Nguyễn Ngọc Phương</t>
  </si>
  <si>
    <t>Lo Thị</t>
  </si>
  <si>
    <t>Trần Thị Hồng</t>
  </si>
  <si>
    <t>10/01/2000</t>
  </si>
  <si>
    <t>Thoa</t>
  </si>
  <si>
    <t>31/01/2001</t>
  </si>
  <si>
    <t>Thy</t>
  </si>
  <si>
    <t>23/02/2002</t>
  </si>
  <si>
    <t>12/10/2002</t>
  </si>
  <si>
    <t>Trần Thảo</t>
  </si>
  <si>
    <t>Huỳnh Hải</t>
  </si>
  <si>
    <t>Lớp Giáo dục Mầm non K21A1</t>
  </si>
  <si>
    <t>2111402010079</t>
  </si>
  <si>
    <t>24/12/2003</t>
  </si>
  <si>
    <t>2011402010206</t>
  </si>
  <si>
    <t>Trần Thị Bich</t>
  </si>
  <si>
    <t>2111402010074</t>
  </si>
  <si>
    <t>11/03/2003</t>
  </si>
  <si>
    <t>2111402010115</t>
  </si>
  <si>
    <t>Huỳnh Thị Hải</t>
  </si>
  <si>
    <t>20/06/2003</t>
  </si>
  <si>
    <t>2111402010094</t>
  </si>
  <si>
    <t>Nguyễn Cữu Minh</t>
  </si>
  <si>
    <t>2111402010156</t>
  </si>
  <si>
    <t>19/12/2003</t>
  </si>
  <si>
    <t>2111402010022</t>
  </si>
  <si>
    <t>Lê Thị Quý</t>
  </si>
  <si>
    <t>Giêng</t>
  </si>
  <si>
    <t>18/02/2003</t>
  </si>
  <si>
    <t>2111402010168</t>
  </si>
  <si>
    <t>04/09/2003</t>
  </si>
  <si>
    <t>2111402010126</t>
  </si>
  <si>
    <t>Đinh Thị Thu</t>
  </si>
  <si>
    <t>21/09/2000</t>
  </si>
  <si>
    <t>2111402010078</t>
  </si>
  <si>
    <t>Hồ Thị Diệu</t>
  </si>
  <si>
    <t>11/08/2003</t>
  </si>
  <si>
    <t>2111402010064</t>
  </si>
  <si>
    <t>Huỳnh</t>
  </si>
  <si>
    <t>2111402010185</t>
  </si>
  <si>
    <t>Đồng Thị Mỹ</t>
  </si>
  <si>
    <t>15/04/2003</t>
  </si>
  <si>
    <t>2111402010121</t>
  </si>
  <si>
    <t>03/01/1998</t>
  </si>
  <si>
    <t>2111402010034</t>
  </si>
  <si>
    <t>Nhạn</t>
  </si>
  <si>
    <t>12/03/2003</t>
  </si>
  <si>
    <t>2111402010154</t>
  </si>
  <si>
    <t>Lê Ngọc Yến</t>
  </si>
  <si>
    <t>25/03/2002</t>
  </si>
  <si>
    <t>2111402010140</t>
  </si>
  <si>
    <t>Võ Thị Quỳnh</t>
  </si>
  <si>
    <t>19/01/2003</t>
  </si>
  <si>
    <t>2111402010021</t>
  </si>
  <si>
    <t>18/03/2003</t>
  </si>
  <si>
    <t>2111402010183</t>
  </si>
  <si>
    <t>Nguyễn Mỹ Kim</t>
  </si>
  <si>
    <t>Phụng</t>
  </si>
  <si>
    <t>2111402010076</t>
  </si>
  <si>
    <t>2111402010060</t>
  </si>
  <si>
    <t>20/04/2003</t>
  </si>
  <si>
    <t>2111402010070</t>
  </si>
  <si>
    <t>Hồ Thị Thanh</t>
  </si>
  <si>
    <t>The</t>
  </si>
  <si>
    <t>02/02/1993</t>
  </si>
  <si>
    <t>2111402010158</t>
  </si>
  <si>
    <t>31/05/2003</t>
  </si>
  <si>
    <t>2111402010117</t>
  </si>
  <si>
    <t>Võ Kim</t>
  </si>
  <si>
    <t>05/11/2000</t>
  </si>
  <si>
    <t>2111402010164</t>
  </si>
  <si>
    <t>Vũ Thị Thu</t>
  </si>
  <si>
    <t>2111402010084</t>
  </si>
  <si>
    <t>17/02/2003</t>
  </si>
  <si>
    <t>2111402010026</t>
  </si>
  <si>
    <t>Lê Thị Minh</t>
  </si>
  <si>
    <t>26/11/2003</t>
  </si>
  <si>
    <t>2111402010127</t>
  </si>
  <si>
    <t>Trần Thị Gia</t>
  </si>
  <si>
    <t>2111402010116</t>
  </si>
  <si>
    <t>Ngô Ngọc</t>
  </si>
  <si>
    <t>21/06/2003</t>
  </si>
  <si>
    <t>2111402010032</t>
  </si>
  <si>
    <t>Võ Thy</t>
  </si>
  <si>
    <t>2111402010172</t>
  </si>
  <si>
    <t>Võ Thị Thanh</t>
  </si>
  <si>
    <t>2111402010119</t>
  </si>
  <si>
    <t>Huỳnh Thị</t>
  </si>
  <si>
    <t>31/03/2003</t>
  </si>
  <si>
    <t>2111402010040</t>
  </si>
  <si>
    <t>Nguyễn Thị Minh</t>
  </si>
  <si>
    <t>23/01/2003</t>
  </si>
  <si>
    <t>2111402010043</t>
  </si>
  <si>
    <t>07/09/2003</t>
  </si>
  <si>
    <t>2111402010063</t>
  </si>
  <si>
    <t>Đoàn Thị Kim</t>
  </si>
  <si>
    <t>2111402010196</t>
  </si>
  <si>
    <t>Kiều Thảo</t>
  </si>
  <si>
    <t>14/04/2003</t>
  </si>
  <si>
    <t>2111402010188</t>
  </si>
  <si>
    <t>Xen</t>
  </si>
  <si>
    <t>25/08/2003</t>
  </si>
  <si>
    <t>21/02/2002</t>
  </si>
  <si>
    <t>Lớp Giáo dục Mầm non K21A2</t>
  </si>
  <si>
    <t>2111402010161</t>
  </si>
  <si>
    <t>Thông Thị Thanh</t>
  </si>
  <si>
    <t>07/11/2001</t>
  </si>
  <si>
    <t>2111402010073</t>
  </si>
  <si>
    <t>2111402010044</t>
  </si>
  <si>
    <t>Trần Thùy Khánh</t>
  </si>
  <si>
    <t>Chân</t>
  </si>
  <si>
    <t>20/03/2003</t>
  </si>
  <si>
    <t>2111402010197</t>
  </si>
  <si>
    <t>2111402010112</t>
  </si>
  <si>
    <t>Trần Thị Phương</t>
  </si>
  <si>
    <t>10/04/2003</t>
  </si>
  <si>
    <t>2111402010055</t>
  </si>
  <si>
    <t>Nguyễn Thị Khắc</t>
  </si>
  <si>
    <t>Ghi</t>
  </si>
  <si>
    <t>2111402010007</t>
  </si>
  <si>
    <t>Chế Thị Hồng</t>
  </si>
  <si>
    <t>06/07/2003</t>
  </si>
  <si>
    <t>2111402010101</t>
  </si>
  <si>
    <t>Lê Thị Lệ</t>
  </si>
  <si>
    <t>13/01/1999</t>
  </si>
  <si>
    <t>2111402010039</t>
  </si>
  <si>
    <t>01/09/2003</t>
  </si>
  <si>
    <t>2111402010017</t>
  </si>
  <si>
    <t>Đặng Thị</t>
  </si>
  <si>
    <t>17/11/2003</t>
  </si>
  <si>
    <t>2111402010087</t>
  </si>
  <si>
    <t>Nguyễn Thị Trường</t>
  </si>
  <si>
    <t>28/01/2003</t>
  </si>
  <si>
    <t>2111402010024</t>
  </si>
  <si>
    <t>2111402010047</t>
  </si>
  <si>
    <t>2111402010135</t>
  </si>
  <si>
    <t>Trịnh Thị</t>
  </si>
  <si>
    <t>Nhất</t>
  </si>
  <si>
    <t>11/08/2002</t>
  </si>
  <si>
    <t>2111402010165</t>
  </si>
  <si>
    <t>20/07/2003</t>
  </si>
  <si>
    <t>2111402010093</t>
  </si>
  <si>
    <t>Nguyễn Trần Tố</t>
  </si>
  <si>
    <t>2111402010054</t>
  </si>
  <si>
    <t>2111402010146</t>
  </si>
  <si>
    <t>Hứa Nguyễn Kim</t>
  </si>
  <si>
    <t>2111402010137</t>
  </si>
  <si>
    <t>2111402010184</t>
  </si>
  <si>
    <t>Huỳnh Lê Nhật</t>
  </si>
  <si>
    <t>19/11/2001</t>
  </si>
  <si>
    <t>2111402010198</t>
  </si>
  <si>
    <t>Trần Thị Như</t>
  </si>
  <si>
    <t>06/08/2003</t>
  </si>
  <si>
    <t>2111402010097</t>
  </si>
  <si>
    <t>Võ Thị Mỹ</t>
  </si>
  <si>
    <t>28/08/2003</t>
  </si>
  <si>
    <t>2111402010025</t>
  </si>
  <si>
    <t>2111402010011</t>
  </si>
  <si>
    <t>Huỳnh Ngọc</t>
  </si>
  <si>
    <t>2111402010056</t>
  </si>
  <si>
    <t>Thìn</t>
  </si>
  <si>
    <t>15/10/2000</t>
  </si>
  <si>
    <t>2111402010028</t>
  </si>
  <si>
    <t>Nguyễn Trần Anh</t>
  </si>
  <si>
    <t>22/10/2000</t>
  </si>
  <si>
    <t>2111402010036</t>
  </si>
  <si>
    <t>Phạm Đoàn Anh</t>
  </si>
  <si>
    <t>25/11/2003</t>
  </si>
  <si>
    <t>2111402010173</t>
  </si>
  <si>
    <t>27/11/2003</t>
  </si>
  <si>
    <t>2111402010041</t>
  </si>
  <si>
    <t>21/04/2003</t>
  </si>
  <si>
    <t>2111402010143</t>
  </si>
  <si>
    <t>Huỳnh Lê Thị Thùy</t>
  </si>
  <si>
    <t>24/03/1999</t>
  </si>
  <si>
    <t>2111402010100</t>
  </si>
  <si>
    <t>Nguyễn Bảo</t>
  </si>
  <si>
    <t>03/06/2001</t>
  </si>
  <si>
    <t>2111402010160</t>
  </si>
  <si>
    <t>24/09/2003</t>
  </si>
  <si>
    <t>2111402010200</t>
  </si>
  <si>
    <t>27/03/2003</t>
  </si>
  <si>
    <t>2111402010177</t>
  </si>
  <si>
    <t>Út</t>
  </si>
  <si>
    <t>11/01/2003</t>
  </si>
  <si>
    <t>2111402010061</t>
  </si>
  <si>
    <t>Cao Thị Hồng</t>
  </si>
  <si>
    <t>02/02/2000</t>
  </si>
  <si>
    <t>2111402010179</t>
  </si>
  <si>
    <t>2111402010105</t>
  </si>
  <si>
    <t>Vui</t>
  </si>
  <si>
    <t>22/02/2003</t>
  </si>
  <si>
    <t>2111402010049</t>
  </si>
  <si>
    <t>Nguyễn Phúc Tường</t>
  </si>
  <si>
    <t>03/10/2003</t>
  </si>
  <si>
    <t>2111402010163</t>
  </si>
  <si>
    <t>21/11/2003</t>
  </si>
  <si>
    <t>2111402010138</t>
  </si>
  <si>
    <t>Yên</t>
  </si>
  <si>
    <t>17/04/2002</t>
  </si>
  <si>
    <t>Lớp Giáo dục Mầm non K21A3</t>
  </si>
  <si>
    <t>2111402010030</t>
  </si>
  <si>
    <t>28/12/2003</t>
  </si>
  <si>
    <t>2111402010107</t>
  </si>
  <si>
    <t>Đào</t>
  </si>
  <si>
    <t>22/08/2003</t>
  </si>
  <si>
    <t>2111402010037</t>
  </si>
  <si>
    <t>Võ Thị Thùy</t>
  </si>
  <si>
    <t>14/06/2003</t>
  </si>
  <si>
    <t>2111402010059</t>
  </si>
  <si>
    <t>Nguyễn Lương Thùy</t>
  </si>
  <si>
    <t>2111402010193</t>
  </si>
  <si>
    <t>Trịnh Vũ Thu</t>
  </si>
  <si>
    <t>2111402010038</t>
  </si>
  <si>
    <t>Trần Châu Mỹ</t>
  </si>
  <si>
    <t>15/08/2003</t>
  </si>
  <si>
    <t>2111402010023</t>
  </si>
  <si>
    <t>06/06/2003</t>
  </si>
  <si>
    <t>2111402010167</t>
  </si>
  <si>
    <t>07/12/2003</t>
  </si>
  <si>
    <t>2111402010123</t>
  </si>
  <si>
    <t>Lan</t>
  </si>
  <si>
    <t>05/05/1997</t>
  </si>
  <si>
    <t>2111402010130</t>
  </si>
  <si>
    <t>Thổ Thị</t>
  </si>
  <si>
    <t>09/07/2003</t>
  </si>
  <si>
    <t>2111402010067</t>
  </si>
  <si>
    <t>15/07/2003</t>
  </si>
  <si>
    <t>2111402010057</t>
  </si>
  <si>
    <t>Vũ Thị Tấn</t>
  </si>
  <si>
    <t>22/10/2003</t>
  </si>
  <si>
    <t>2111402010192</t>
  </si>
  <si>
    <t>Trần Nguyễn Phúc</t>
  </si>
  <si>
    <t>22/12/2003</t>
  </si>
  <si>
    <t>2111402010120</t>
  </si>
  <si>
    <t>Trương Thị Trúc</t>
  </si>
  <si>
    <t>04/04/2003</t>
  </si>
  <si>
    <t>2111402010139</t>
  </si>
  <si>
    <t>Huỳnh Thị Thu</t>
  </si>
  <si>
    <t>29/10/2003</t>
  </si>
  <si>
    <t>2111402010053</t>
  </si>
  <si>
    <t>10/10/2003</t>
  </si>
  <si>
    <t>2111402010029</t>
  </si>
  <si>
    <t>17/01/2003</t>
  </si>
  <si>
    <t>2111402010004</t>
  </si>
  <si>
    <t>Nguyễn Thảo</t>
  </si>
  <si>
    <t>22/03/2003</t>
  </si>
  <si>
    <t>2111402010095</t>
  </si>
  <si>
    <t>2111402010157</t>
  </si>
  <si>
    <t>Thông Thị Quỳnh</t>
  </si>
  <si>
    <t>2111402010142</t>
  </si>
  <si>
    <t>2111402010108</t>
  </si>
  <si>
    <t>23/09/2003</t>
  </si>
  <si>
    <t>2111402010180</t>
  </si>
  <si>
    <t>12/12/2001</t>
  </si>
  <si>
    <t>2111402010001</t>
  </si>
  <si>
    <t>Lưu Lâm Diễm</t>
  </si>
  <si>
    <t>03/12/2003</t>
  </si>
  <si>
    <t>2111402010141</t>
  </si>
  <si>
    <t>Lê Thị Thu</t>
  </si>
  <si>
    <t>2111402010052</t>
  </si>
  <si>
    <t>Nguyễn Thị Yến</t>
  </si>
  <si>
    <t>17/04/2003</t>
  </si>
  <si>
    <t>2111402010175</t>
  </si>
  <si>
    <t>Nguyễn Ngọc Kim</t>
  </si>
  <si>
    <t>22/07/1998</t>
  </si>
  <si>
    <t>2111402010085</t>
  </si>
  <si>
    <t>Đỗ Thị Hồng</t>
  </si>
  <si>
    <t>Thơm</t>
  </si>
  <si>
    <t>27/02/2003</t>
  </si>
  <si>
    <t>2111402010195</t>
  </si>
  <si>
    <t>Nguyễn Thị Duyên</t>
  </si>
  <si>
    <t>30/06/2003</t>
  </si>
  <si>
    <t>2111402010020</t>
  </si>
  <si>
    <t>2111402010096</t>
  </si>
  <si>
    <t>Lê Thị Kim</t>
  </si>
  <si>
    <t>2111402010072</t>
  </si>
  <si>
    <t>Đặng Thị Mỹ</t>
  </si>
  <si>
    <t>2111402010111</t>
  </si>
  <si>
    <t>Ngô Lương</t>
  </si>
  <si>
    <t>08/03/2003</t>
  </si>
  <si>
    <t>2111402010019</t>
  </si>
  <si>
    <t>16/01/2003</t>
  </si>
  <si>
    <t>2111402010010</t>
  </si>
  <si>
    <t>2111402010169</t>
  </si>
  <si>
    <t>Huỳnh Thị Như</t>
  </si>
  <si>
    <t>2111402010081</t>
  </si>
  <si>
    <t>2111402010133</t>
  </si>
  <si>
    <t>22/09/2003</t>
  </si>
  <si>
    <t>2111402010058</t>
  </si>
  <si>
    <t>2111402010002</t>
  </si>
  <si>
    <t>Trần Đặng Tường</t>
  </si>
  <si>
    <t>18/01/2003</t>
  </si>
  <si>
    <t>2111402010098</t>
  </si>
  <si>
    <t>03/07/2001</t>
  </si>
  <si>
    <t>Lớp Giáo dục Mầm non K21A4</t>
  </si>
  <si>
    <t>2111402010148</t>
  </si>
  <si>
    <t>2111402010035</t>
  </si>
  <si>
    <t>Nguyễn Ái Kim</t>
  </si>
  <si>
    <t>02/03/2002</t>
  </si>
  <si>
    <t>2111402010045</t>
  </si>
  <si>
    <t>Nguyễn Thùy Phương</t>
  </si>
  <si>
    <t>04/01/2003</t>
  </si>
  <si>
    <t>2111402010170</t>
  </si>
  <si>
    <t>2111402010066</t>
  </si>
  <si>
    <t>Phạm Quỳnh</t>
  </si>
  <si>
    <t>2111402010051</t>
  </si>
  <si>
    <t>Bùi Thị Thanh</t>
  </si>
  <si>
    <t>20/04/2002</t>
  </si>
  <si>
    <t>2111402010144</t>
  </si>
  <si>
    <t>01/11/2003</t>
  </si>
  <si>
    <t>2111402010090</t>
  </si>
  <si>
    <t>2111402010110</t>
  </si>
  <si>
    <t>Nguyễn Huỳnh Mai</t>
  </si>
  <si>
    <t>02/09/2003</t>
  </si>
  <si>
    <t>2111402010166</t>
  </si>
  <si>
    <t>Nguyễn Thị Trang</t>
  </si>
  <si>
    <t>Mi</t>
  </si>
  <si>
    <t>2111402010015</t>
  </si>
  <si>
    <t>Trần Thị Thảo</t>
  </si>
  <si>
    <t>13/01/2003</t>
  </si>
  <si>
    <t>2111402010083</t>
  </si>
  <si>
    <t>Ngần</t>
  </si>
  <si>
    <t>2111402010181</t>
  </si>
  <si>
    <t>2111402010080</t>
  </si>
  <si>
    <t>K' Thị Minh</t>
  </si>
  <si>
    <t>28/10/2003</t>
  </si>
  <si>
    <t>2111402010191</t>
  </si>
  <si>
    <t>Đỗ Hoàng Kiều</t>
  </si>
  <si>
    <t>18/08/2003</t>
  </si>
  <si>
    <t>2111402010171</t>
  </si>
  <si>
    <t>2111402010159</t>
  </si>
  <si>
    <t>Trần Lại Ngọc</t>
  </si>
  <si>
    <t>09/09/2003</t>
  </si>
  <si>
    <t>2111402010109</t>
  </si>
  <si>
    <t>Trần Thị Quỳnh</t>
  </si>
  <si>
    <t>2111402010199</t>
  </si>
  <si>
    <t>Trương Lê</t>
  </si>
  <si>
    <t>14/12/2003</t>
  </si>
  <si>
    <t>2111402010088</t>
  </si>
  <si>
    <t>Lưu Trần Trúc</t>
  </si>
  <si>
    <t>25/03/2003</t>
  </si>
  <si>
    <t>2111402010099</t>
  </si>
  <si>
    <t>Ngô Thị Hồng</t>
  </si>
  <si>
    <t>2111402010118</t>
  </si>
  <si>
    <t>2111402010147</t>
  </si>
  <si>
    <t>28/03/2003</t>
  </si>
  <si>
    <t>2111402010113</t>
  </si>
  <si>
    <t>Huỳnh Thị Anh</t>
  </si>
  <si>
    <t>25/02/2003</t>
  </si>
  <si>
    <t>2111402010003</t>
  </si>
  <si>
    <t>Trương Trần Anh</t>
  </si>
  <si>
    <t>2111402010014</t>
  </si>
  <si>
    <t>2111402010103</t>
  </si>
  <si>
    <t>Vũ Lại Thanh</t>
  </si>
  <si>
    <t>2111402010027</t>
  </si>
  <si>
    <t>2111402010151</t>
  </si>
  <si>
    <t>Nguyễn Ngọc Bích</t>
  </si>
  <si>
    <t>23/10/2003</t>
  </si>
  <si>
    <t>2111402010091</t>
  </si>
  <si>
    <t>Đặng Thị Yến</t>
  </si>
  <si>
    <t>12/07/1995</t>
  </si>
  <si>
    <t>2111402010042</t>
  </si>
  <si>
    <t>Nguyễn Thị Đoan</t>
  </si>
  <si>
    <t>2111402010162</t>
  </si>
  <si>
    <t>Lê Thị Diễm</t>
  </si>
  <si>
    <t>2111402010124</t>
  </si>
  <si>
    <t>Phan Thanh Mai</t>
  </si>
  <si>
    <t>24/03/1997</t>
  </si>
  <si>
    <t>2111402010201</t>
  </si>
  <si>
    <t>19/09/2002</t>
  </si>
  <si>
    <t>2111402010005</t>
  </si>
  <si>
    <t>Nguyễn Thị Tú</t>
  </si>
  <si>
    <t>05/01/2003</t>
  </si>
  <si>
    <t>2111402010132</t>
  </si>
  <si>
    <t>22/04/2003</t>
  </si>
  <si>
    <t>2111402010150</t>
  </si>
  <si>
    <t>Trần Tường</t>
  </si>
  <si>
    <t>2111402010008</t>
  </si>
  <si>
    <t>Nguyễn Thị Tường</t>
  </si>
  <si>
    <t>2111402010062</t>
  </si>
  <si>
    <t>Nguyễn Thị Như</t>
  </si>
  <si>
    <t>25/07/2003</t>
  </si>
  <si>
    <t>2111402010224</t>
  </si>
  <si>
    <t>Lớp Giáo dục Mầm non K21A5</t>
  </si>
  <si>
    <t>2111402010229</t>
  </si>
  <si>
    <t>Triệu Kim</t>
  </si>
  <si>
    <t>2111402010266</t>
  </si>
  <si>
    <t>Nguyễn Thị Tuấn</t>
  </si>
  <si>
    <t>2111402010033</t>
  </si>
  <si>
    <t>Băng</t>
  </si>
  <si>
    <t>21/05/2003</t>
  </si>
  <si>
    <t>2111402010206</t>
  </si>
  <si>
    <t>Ngô Thị Minh</t>
  </si>
  <si>
    <t>26/11/2001</t>
  </si>
  <si>
    <t>2111402010212</t>
  </si>
  <si>
    <t>Chiêu</t>
  </si>
  <si>
    <t>01/04/2003</t>
  </si>
  <si>
    <t>2111402010256</t>
  </si>
  <si>
    <t>27/09/2003</t>
  </si>
  <si>
    <t>2111402010269</t>
  </si>
  <si>
    <t>Lượng Nguyễn Kỳ</t>
  </si>
  <si>
    <t>06/02/2003</t>
  </si>
  <si>
    <t>2111402010231</t>
  </si>
  <si>
    <t>Thường Thị Bé</t>
  </si>
  <si>
    <t>Gương</t>
  </si>
  <si>
    <t>10/06/2002</t>
  </si>
  <si>
    <t>2111402010207</t>
  </si>
  <si>
    <t>Đặng Thị Ánh</t>
  </si>
  <si>
    <t>Giàu</t>
  </si>
  <si>
    <t>23/04/2003</t>
  </si>
  <si>
    <t>2111402010075</t>
  </si>
  <si>
    <t>2111402010218</t>
  </si>
  <si>
    <t>Lê Thị Trúc</t>
  </si>
  <si>
    <t>2111402010241</t>
  </si>
  <si>
    <t>Nguyễn Đoàn Phương</t>
  </si>
  <si>
    <t>2111402010258</t>
  </si>
  <si>
    <t>B' Đam Thị Mỹ</t>
  </si>
  <si>
    <t>09/06/2003</t>
  </si>
  <si>
    <t>2111402010250</t>
  </si>
  <si>
    <t>2111402010204</t>
  </si>
  <si>
    <t>2111402010221</t>
  </si>
  <si>
    <t>21/01/2003</t>
  </si>
  <si>
    <t>2111402010259</t>
  </si>
  <si>
    <t>Lê Thị Thảo</t>
  </si>
  <si>
    <t>2111402010012</t>
  </si>
  <si>
    <t>14/01/2002</t>
  </si>
  <si>
    <t>2111402010202</t>
  </si>
  <si>
    <t>Mã Thị Kim</t>
  </si>
  <si>
    <t>20/01/2003</t>
  </si>
  <si>
    <t>2111402010251</t>
  </si>
  <si>
    <t>2111402010213</t>
  </si>
  <si>
    <t>Khê Thị</t>
  </si>
  <si>
    <t>16/12/2003</t>
  </si>
  <si>
    <t>2111402010089</t>
  </si>
  <si>
    <t>Trần Đoàn Mai</t>
  </si>
  <si>
    <t>18/03/2002</t>
  </si>
  <si>
    <t>2111402010261</t>
  </si>
  <si>
    <t>18/07/2002</t>
  </si>
  <si>
    <t>2111402010243</t>
  </si>
  <si>
    <t>16/12/2002</t>
  </si>
  <si>
    <t>2111402010237</t>
  </si>
  <si>
    <t>Nguyễn Hồng Xuân</t>
  </si>
  <si>
    <t>2111402010006</t>
  </si>
  <si>
    <t>Hường</t>
  </si>
  <si>
    <t>2111402010248</t>
  </si>
  <si>
    <t>2111402010155</t>
  </si>
  <si>
    <t>K Thị Út</t>
  </si>
  <si>
    <t>13/09/2003</t>
  </si>
  <si>
    <t>2111402010232</t>
  </si>
  <si>
    <t>13/02/2001</t>
  </si>
  <si>
    <t>2111402010234</t>
  </si>
  <si>
    <t>Liên</t>
  </si>
  <si>
    <t>2111402010048</t>
  </si>
  <si>
    <t>Huỳnh Yến</t>
  </si>
  <si>
    <t>2111402010134</t>
  </si>
  <si>
    <t>Trần Giang Mỹ Thùy</t>
  </si>
  <si>
    <t>24/02/2003</t>
  </si>
  <si>
    <t>2111402010236</t>
  </si>
  <si>
    <t>2111402010235</t>
  </si>
  <si>
    <t>Nguyễn Thị Hòa</t>
  </si>
  <si>
    <t>10/01/2003</t>
  </si>
  <si>
    <t>2111402010265</t>
  </si>
  <si>
    <t>19/05/2003</t>
  </si>
  <si>
    <t>2111402010217</t>
  </si>
  <si>
    <t>Đặng Nguyễn Ngọc</t>
  </si>
  <si>
    <t>17/09/2003</t>
  </si>
  <si>
    <t>2111402010255</t>
  </si>
  <si>
    <t>2111402010189</t>
  </si>
  <si>
    <t>Nguyễn Thị Hà</t>
  </si>
  <si>
    <t>2111402010216</t>
  </si>
  <si>
    <t>2111402010226</t>
  </si>
  <si>
    <t>Võ Thị Phương</t>
  </si>
  <si>
    <t>Nhã</t>
  </si>
  <si>
    <t>2111402010253</t>
  </si>
  <si>
    <t>07/04/2001</t>
  </si>
  <si>
    <t>2111402010257</t>
  </si>
  <si>
    <t>Nhàn</t>
  </si>
  <si>
    <t>04/04/2002</t>
  </si>
  <si>
    <t>2111402010215</t>
  </si>
  <si>
    <t>2111402010230</t>
  </si>
  <si>
    <t>Lê Thị Uyên</t>
  </si>
  <si>
    <t>01/01/2003</t>
  </si>
  <si>
    <t>2111402010268</t>
  </si>
  <si>
    <t>01/11/2002</t>
  </si>
  <si>
    <t>2111402010246</t>
  </si>
  <si>
    <t>Phạm Thị Mỹ</t>
  </si>
  <si>
    <t>2111402010092</t>
  </si>
  <si>
    <t>2111402010264</t>
  </si>
  <si>
    <t>Phan Thị Tuyết</t>
  </si>
  <si>
    <t>Sương</t>
  </si>
  <si>
    <t>14/08/2001</t>
  </si>
  <si>
    <t>2111402010249</t>
  </si>
  <si>
    <t>2111402010242</t>
  </si>
  <si>
    <t>Phạm Thị Nhật</t>
  </si>
  <si>
    <t>2111402010238</t>
  </si>
  <si>
    <t>Nguyễn Phương</t>
  </si>
  <si>
    <t>20/10/2003</t>
  </si>
  <si>
    <t>2111402010247</t>
  </si>
  <si>
    <t>2111402010271</t>
  </si>
  <si>
    <t>Huỳnh Đồng Ngọc</t>
  </si>
  <si>
    <t>31/12/2003</t>
  </si>
  <si>
    <t>2111402010214</t>
  </si>
  <si>
    <t>21/12/2003</t>
  </si>
  <si>
    <t>2111402010244</t>
  </si>
  <si>
    <t>2111402010225</t>
  </si>
  <si>
    <t>Thanh Thị Kim</t>
  </si>
  <si>
    <t>26/04/2003</t>
  </si>
  <si>
    <t>2111402010128</t>
  </si>
  <si>
    <t>Nguyễn Kiều</t>
  </si>
  <si>
    <t>10/11/2003</t>
  </si>
  <si>
    <t>2111402010219</t>
  </si>
  <si>
    <t>Chu Hoàng</t>
  </si>
  <si>
    <t>02/06/2003</t>
  </si>
  <si>
    <t>2111402010050</t>
  </si>
  <si>
    <t>2111402010240</t>
  </si>
  <si>
    <t>15/05/2003</t>
  </si>
  <si>
    <t>2111402010272</t>
  </si>
  <si>
    <t>2111402010211</t>
  </si>
  <si>
    <t>Trà</t>
  </si>
  <si>
    <t>17/12/2003</t>
  </si>
  <si>
    <t>2111402010210</t>
  </si>
  <si>
    <t>Lê Thị Y</t>
  </si>
  <si>
    <t>07/08/2003</t>
  </si>
  <si>
    <t>2111402010046</t>
  </si>
  <si>
    <t>Lương Thị Thùy</t>
  </si>
  <si>
    <t>2111402010227</t>
  </si>
  <si>
    <t>2111402010220</t>
  </si>
  <si>
    <t>21/11/1998</t>
  </si>
  <si>
    <t>2111402010233</t>
  </si>
  <si>
    <t>Nguyễn Lê Hương</t>
  </si>
  <si>
    <t>19/08/2001</t>
  </si>
  <si>
    <t>2111402010209</t>
  </si>
  <si>
    <t>Nguyễn Thị Tuyết</t>
  </si>
  <si>
    <t>2111402010254</t>
  </si>
  <si>
    <t>18/04/2003</t>
  </si>
  <si>
    <t>2111402010203</t>
  </si>
  <si>
    <t>Lưu Tường</t>
  </si>
  <si>
    <t>17/10/2003</t>
  </si>
  <si>
    <t>2111402010260</t>
  </si>
  <si>
    <t>Xung</t>
  </si>
  <si>
    <t>2111402010205</t>
  </si>
  <si>
    <t>Nguyễn Huỳnh Ngọc</t>
  </si>
  <si>
    <t>Lớp Giáo dục Mầm non K22A1</t>
  </si>
  <si>
    <t>2211402010066</t>
  </si>
  <si>
    <t>Hoàng Nhật Minh</t>
  </si>
  <si>
    <t>09/10/2004</t>
  </si>
  <si>
    <t>2211402010025</t>
  </si>
  <si>
    <t>Nguyễn Thị Lan</t>
  </si>
  <si>
    <t>2211402010015</t>
  </si>
  <si>
    <t>11/10/2004</t>
  </si>
  <si>
    <t>2211402010091</t>
  </si>
  <si>
    <t>2211402010036</t>
  </si>
  <si>
    <t>21/09/2004</t>
  </si>
  <si>
    <t>2211402010059</t>
  </si>
  <si>
    <t>K' Ái Kiều Thị Kim</t>
  </si>
  <si>
    <t>19/02/2004</t>
  </si>
  <si>
    <t>2211402010033</t>
  </si>
  <si>
    <t>Kinh Hồng</t>
  </si>
  <si>
    <t>09/03/2004</t>
  </si>
  <si>
    <t>2211402010030</t>
  </si>
  <si>
    <t>Mai Thị</t>
  </si>
  <si>
    <t>Điệu</t>
  </si>
  <si>
    <t>09/01/2004</t>
  </si>
  <si>
    <t>2211402010065</t>
  </si>
  <si>
    <t>Long Thị Mai</t>
  </si>
  <si>
    <t>Đình</t>
  </si>
  <si>
    <t>05/01/2004</t>
  </si>
  <si>
    <t>2211402010013</t>
  </si>
  <si>
    <t>24/05/2004</t>
  </si>
  <si>
    <t>2211402010087</t>
  </si>
  <si>
    <t>Hoa</t>
  </si>
  <si>
    <t>05/06/2004</t>
  </si>
  <si>
    <t>2211402010061</t>
  </si>
  <si>
    <t>Bùi Thị Thu</t>
  </si>
  <si>
    <t>2211402010008</t>
  </si>
  <si>
    <t>Nguyễn Thiện Hồng</t>
  </si>
  <si>
    <t>06/10/2004</t>
  </si>
  <si>
    <t>2211402010076</t>
  </si>
  <si>
    <t>Đặng Thị Thuỳ</t>
  </si>
  <si>
    <t>08/03/2004</t>
  </si>
  <si>
    <t>2211402010010</t>
  </si>
  <si>
    <t>04/08/2004</t>
  </si>
  <si>
    <t>2211402010049</t>
  </si>
  <si>
    <t>08/06/2004</t>
  </si>
  <si>
    <t>2211402010022</t>
  </si>
  <si>
    <t>2211402010018</t>
  </si>
  <si>
    <t>Nguyễn Hoàng Như</t>
  </si>
  <si>
    <t>03/05/2003</t>
  </si>
  <si>
    <t>2211402010047</t>
  </si>
  <si>
    <t>Trương Thị Mỹ</t>
  </si>
  <si>
    <t>10/09/2004</t>
  </si>
  <si>
    <t>2211402010004</t>
  </si>
  <si>
    <t>2211402010053</t>
  </si>
  <si>
    <t>Châu Thị Mỹ</t>
  </si>
  <si>
    <t>11/11/2004</t>
  </si>
  <si>
    <t>2211402010063</t>
  </si>
  <si>
    <t>2211402010035</t>
  </si>
  <si>
    <t>2211402010073</t>
  </si>
  <si>
    <t>Thông Thị Mỹ</t>
  </si>
  <si>
    <t>16/10/2004</t>
  </si>
  <si>
    <t>2211402010019</t>
  </si>
  <si>
    <t>Phạm Thị Thủy</t>
  </si>
  <si>
    <t>12/03/2004</t>
  </si>
  <si>
    <t>2211402010085</t>
  </si>
  <si>
    <t>Bá Thị Kim</t>
  </si>
  <si>
    <t>14/03/2002</t>
  </si>
  <si>
    <t>2211402010080</t>
  </si>
  <si>
    <t>Lê Nguyễn Quỳnh</t>
  </si>
  <si>
    <t>2211402010052</t>
  </si>
  <si>
    <t>01/06/1999</t>
  </si>
  <si>
    <t>2211402010054</t>
  </si>
  <si>
    <t>Phạm Ngọc Mai</t>
  </si>
  <si>
    <t>Thuy</t>
  </si>
  <si>
    <t>2211402010060</t>
  </si>
  <si>
    <t>Ngô Thị Như</t>
  </si>
  <si>
    <t>19/10/2004</t>
  </si>
  <si>
    <t>2211402010051</t>
  </si>
  <si>
    <t>Qua Thị Thanh</t>
  </si>
  <si>
    <t>29/05/2004</t>
  </si>
  <si>
    <t>2211402010057</t>
  </si>
  <si>
    <t>2211402010058</t>
  </si>
  <si>
    <t>15/06/2004</t>
  </si>
  <si>
    <t>2211402010017</t>
  </si>
  <si>
    <t>Cửu Thị Thu</t>
  </si>
  <si>
    <t>Tranh</t>
  </si>
  <si>
    <t>09/05/2003</t>
  </si>
  <si>
    <t>2211402010064</t>
  </si>
  <si>
    <t>25/08/2004</t>
  </si>
  <si>
    <t>2211402010056</t>
  </si>
  <si>
    <t>17/01/2004</t>
  </si>
  <si>
    <t>2211402010037</t>
  </si>
  <si>
    <t>Mai Thị Hồng</t>
  </si>
  <si>
    <t>09/08/1998</t>
  </si>
  <si>
    <t>2211402010045</t>
  </si>
  <si>
    <t>Dương Thị Khánh</t>
  </si>
  <si>
    <t>26/02/2004</t>
  </si>
  <si>
    <t>2211402010038</t>
  </si>
  <si>
    <t>13/11/2004</t>
  </si>
  <si>
    <t>2211402010011</t>
  </si>
  <si>
    <t>Nguyễn Thị Thảo</t>
  </si>
  <si>
    <t>25/02/2004</t>
  </si>
  <si>
    <t>Lớp Giáo dục Mầm non K22A2</t>
  </si>
  <si>
    <t>2211402010026</t>
  </si>
  <si>
    <t>19/05/2004</t>
  </si>
  <si>
    <t>2211402010081</t>
  </si>
  <si>
    <t>2211402010046</t>
  </si>
  <si>
    <t>2211402010032</t>
  </si>
  <si>
    <t>Mai Thị Kim</t>
  </si>
  <si>
    <t>25/01/2004</t>
  </si>
  <si>
    <t>2211402010079</t>
  </si>
  <si>
    <t>01/05/2004</t>
  </si>
  <si>
    <t>2211402010021</t>
  </si>
  <si>
    <t>Nguyễn Thị Linh</t>
  </si>
  <si>
    <t>04/02/2004</t>
  </si>
  <si>
    <t>2211402010031</t>
  </si>
  <si>
    <t>2211402010041</t>
  </si>
  <si>
    <t>Đỗ Khánh</t>
  </si>
  <si>
    <t>20/08/2004</t>
  </si>
  <si>
    <t>2211402010020</t>
  </si>
  <si>
    <t>2211402010075</t>
  </si>
  <si>
    <t>Trần Nguyễn Hải</t>
  </si>
  <si>
    <t>10/07/2004</t>
  </si>
  <si>
    <t>2211402010039</t>
  </si>
  <si>
    <t>Nguyễn Thị Long</t>
  </si>
  <si>
    <t>2211402010002</t>
  </si>
  <si>
    <t>2211402010069</t>
  </si>
  <si>
    <t>2211402010042</t>
  </si>
  <si>
    <t>Thông Thị Hồng</t>
  </si>
  <si>
    <t>2211402010048</t>
  </si>
  <si>
    <t>La Nữ Minh</t>
  </si>
  <si>
    <t>Huê</t>
  </si>
  <si>
    <t>23/01/2004</t>
  </si>
  <si>
    <t>2211402010083</t>
  </si>
  <si>
    <t>2211402010092</t>
  </si>
  <si>
    <t>17/08/2004</t>
  </si>
  <si>
    <t>2211402010096</t>
  </si>
  <si>
    <t>07/12/2004</t>
  </si>
  <si>
    <t>2211402010074</t>
  </si>
  <si>
    <t>Phạm Thị Anh</t>
  </si>
  <si>
    <t>2211402010006</t>
  </si>
  <si>
    <t>Nguyễn Thị Cẩm</t>
  </si>
  <si>
    <t>09/11/2004</t>
  </si>
  <si>
    <t>2211402010055</t>
  </si>
  <si>
    <t>27/02/2004</t>
  </si>
  <si>
    <t>2211402010023</t>
  </si>
  <si>
    <t>13/10/2004</t>
  </si>
  <si>
    <t>2211402010027</t>
  </si>
  <si>
    <t>Trần Thị Xuân</t>
  </si>
  <si>
    <t>28/08/2004</t>
  </si>
  <si>
    <t>2211402010089</t>
  </si>
  <si>
    <t>04/11/2004</t>
  </si>
  <si>
    <t>2211402010024</t>
  </si>
  <si>
    <t>Trần Nguyễn Yến</t>
  </si>
  <si>
    <t>2211402010007</t>
  </si>
  <si>
    <t>Lê Thị Phương</t>
  </si>
  <si>
    <t>01/08/2004</t>
  </si>
  <si>
    <t>2211402010005</t>
  </si>
  <si>
    <t>Nguyễn Ý</t>
  </si>
  <si>
    <t>02/07/2004</t>
  </si>
  <si>
    <t>2211402010088</t>
  </si>
  <si>
    <t>2211402010072</t>
  </si>
  <si>
    <t>Phạm Hồng</t>
  </si>
  <si>
    <t>11/05/2004</t>
  </si>
  <si>
    <t>2211402010086</t>
  </si>
  <si>
    <t>Huỳnh Thị Hồng</t>
  </si>
  <si>
    <t>05/10/2004</t>
  </si>
  <si>
    <t>2211402010095</t>
  </si>
  <si>
    <t>Hoàng Thị Mỹ</t>
  </si>
  <si>
    <t>2211402010068</t>
  </si>
  <si>
    <t>28/11/2004</t>
  </si>
  <si>
    <t>2211402010071</t>
  </si>
  <si>
    <t>Nguyễn Lê Diễm</t>
  </si>
  <si>
    <t>06/09/2004</t>
  </si>
  <si>
    <t>2211402010077</t>
  </si>
  <si>
    <t>12/09/2004</t>
  </si>
  <si>
    <t>2211402010028</t>
  </si>
  <si>
    <t>2211402010094</t>
  </si>
  <si>
    <t>Hồ Thị Thùy</t>
  </si>
  <si>
    <t>19/11/2004</t>
  </si>
  <si>
    <t>2211402010034</t>
  </si>
  <si>
    <t>Hồ Thị Ngọc</t>
  </si>
  <si>
    <t>2211402010001</t>
  </si>
  <si>
    <t>15/05/2004</t>
  </si>
  <si>
    <t>2211402010090</t>
  </si>
  <si>
    <t>2211402010016</t>
  </si>
  <si>
    <t>20/10/2001</t>
  </si>
  <si>
    <t>2211402010093</t>
  </si>
  <si>
    <t>2211402010044</t>
  </si>
  <si>
    <t>Thường Ngọc</t>
  </si>
  <si>
    <t>04/12/2004</t>
  </si>
  <si>
    <t>2211402010082</t>
  </si>
  <si>
    <t>2211402010012</t>
  </si>
  <si>
    <t>Phan Thị Anh</t>
  </si>
  <si>
    <t>2211402010009</t>
  </si>
  <si>
    <t>Trần Nguyễn Thị Thanh</t>
  </si>
  <si>
    <t>07/09/2004</t>
  </si>
  <si>
    <t>2211402010029</t>
  </si>
  <si>
    <t>Lư Dụng Đoan</t>
  </si>
  <si>
    <t>18/11/2004</t>
  </si>
  <si>
    <t>2211402010070</t>
  </si>
  <si>
    <t>Phạm Huyền</t>
  </si>
  <si>
    <t>2211402010043</t>
  </si>
  <si>
    <t>Lê Thị Đam</t>
  </si>
  <si>
    <t>20/08/2003</t>
  </si>
  <si>
    <t>2211402010062</t>
  </si>
  <si>
    <t>Trương Thị Thu</t>
  </si>
  <si>
    <t>27/07/2004</t>
  </si>
  <si>
    <t>2211402010014</t>
  </si>
  <si>
    <t>Nguyễn Trọng Minh</t>
  </si>
  <si>
    <t>2211402010097</t>
  </si>
  <si>
    <t>2211402010040</t>
  </si>
  <si>
    <t>Huỳnh Thị Thảo</t>
  </si>
  <si>
    <t>09/09/2004</t>
  </si>
  <si>
    <t>2211402010067</t>
  </si>
  <si>
    <t>24/02/2004</t>
  </si>
  <si>
    <t>2211402010078</t>
  </si>
  <si>
    <t>Trần Trúc</t>
  </si>
  <si>
    <t>24/03/2004</t>
  </si>
  <si>
    <t>2211402010084</t>
  </si>
  <si>
    <t>14/12/2002</t>
  </si>
  <si>
    <t>2211402010050</t>
  </si>
  <si>
    <t>10/11/2004</t>
  </si>
  <si>
    <t>Hồ Nguyên</t>
  </si>
  <si>
    <t>29/11/2003</t>
  </si>
  <si>
    <t>Trương Công</t>
  </si>
  <si>
    <t>Dự</t>
  </si>
  <si>
    <t>Trần Phạm Đình</t>
  </si>
  <si>
    <t>25/04/2003</t>
  </si>
  <si>
    <t>Huỳnh Minh</t>
  </si>
  <si>
    <t>08/06/2003</t>
  </si>
  <si>
    <t>Nguyễn Hải</t>
  </si>
  <si>
    <t>Nguyễn Nhĩ</t>
  </si>
  <si>
    <t>10/05/2003</t>
  </si>
  <si>
    <t>Trần Thành</t>
  </si>
  <si>
    <t>Đỗ Huỳnh Cao</t>
  </si>
  <si>
    <t>05/10/2003</t>
  </si>
  <si>
    <t>30/10/2003</t>
  </si>
  <si>
    <t>Đoàn Thanh</t>
  </si>
  <si>
    <t>02/11/2003</t>
  </si>
  <si>
    <t>Hồ Xuân</t>
  </si>
  <si>
    <t>02/03/2001</t>
  </si>
  <si>
    <t>Lý Anh</t>
  </si>
  <si>
    <t>Hoàng Túy Lâm</t>
  </si>
  <si>
    <t>13/10/2003</t>
  </si>
  <si>
    <t>Lớp Tin học ứng dụng K21</t>
  </si>
  <si>
    <t>Xuất Sắc</t>
  </si>
  <si>
    <t>2214802050005</t>
  </si>
  <si>
    <t>Bùi Lê Hiếu</t>
  </si>
  <si>
    <t>06/04/2004</t>
  </si>
  <si>
    <t>2214802050001</t>
  </si>
  <si>
    <t>14/10/2001</t>
  </si>
  <si>
    <t>2214802050020</t>
  </si>
  <si>
    <t>11/02/2004</t>
  </si>
  <si>
    <t>2214802050009</t>
  </si>
  <si>
    <t>Võ Trung</t>
  </si>
  <si>
    <t>17/10/2004</t>
  </si>
  <si>
    <t>2214802050004</t>
  </si>
  <si>
    <t>30/05/2004</t>
  </si>
  <si>
    <t>2214802050013</t>
  </si>
  <si>
    <t>2214802050016</t>
  </si>
  <si>
    <t>26/10/2004</t>
  </si>
  <si>
    <t>2214802050007</t>
  </si>
  <si>
    <t>14/12/2004</t>
  </si>
  <si>
    <t>2214802050003</t>
  </si>
  <si>
    <t>Huỳnh Võ Hoài</t>
  </si>
  <si>
    <t>13/12/2004</t>
  </si>
  <si>
    <t>2214802050006</t>
  </si>
  <si>
    <t>2214802050011</t>
  </si>
  <si>
    <t>Nguyễn Khắc</t>
  </si>
  <si>
    <t>2214802050014</t>
  </si>
  <si>
    <t>Dụng Thị Mai</t>
  </si>
  <si>
    <t>2214802050017</t>
  </si>
  <si>
    <t>Huỳnh Phú</t>
  </si>
  <si>
    <t>2214802050002</t>
  </si>
  <si>
    <t>2214802050015</t>
  </si>
  <si>
    <t>Hồ Ngọc</t>
  </si>
  <si>
    <t>2214802050019</t>
  </si>
  <si>
    <t>Ngô Nhật</t>
  </si>
  <si>
    <t>2214802050022</t>
  </si>
  <si>
    <t>Tới</t>
  </si>
  <si>
    <t>2214802050021</t>
  </si>
  <si>
    <t>03/08/2003</t>
  </si>
  <si>
    <t>2214802050008</t>
  </si>
  <si>
    <t>Ngô Thị Tường</t>
  </si>
  <si>
    <t>2214802050012</t>
  </si>
  <si>
    <t>Tằng Hoàng Đình</t>
  </si>
  <si>
    <t>02/11/2004</t>
  </si>
  <si>
    <t>Lớp Tin học ứng dụng K22</t>
  </si>
  <si>
    <t>Lớp Anh văn K21</t>
  </si>
  <si>
    <t>Nguyễn Lê Hồng Ngọc</t>
  </si>
  <si>
    <t>18/12/2003</t>
  </si>
  <si>
    <t>Hoàng Việt</t>
  </si>
  <si>
    <t>19/05/1999</t>
  </si>
  <si>
    <t>Nguyễn Thị Dịu</t>
  </si>
  <si>
    <t>19/03/2002</t>
  </si>
  <si>
    <t>05/08/1995</t>
  </si>
  <si>
    <t>Luyến</t>
  </si>
  <si>
    <t>03/04/2002</t>
  </si>
  <si>
    <t>Huỳnh Mai</t>
  </si>
  <si>
    <t>09/07/1999</t>
  </si>
  <si>
    <t>Phan Thị</t>
  </si>
  <si>
    <t>08/08/2003</t>
  </si>
  <si>
    <t>20/05/2001</t>
  </si>
  <si>
    <t>10/06/2003</t>
  </si>
  <si>
    <t>Phan Ngọc Uyển</t>
  </si>
  <si>
    <t>05/08/2002</t>
  </si>
  <si>
    <t>Nguyễn Nữ Xuân</t>
  </si>
  <si>
    <t>Ny</t>
  </si>
  <si>
    <t>19/11/2003</t>
  </si>
  <si>
    <t>18/10/2003</t>
  </si>
  <si>
    <t>Nguyễn Ngọc Nguyên</t>
  </si>
  <si>
    <t>Phan Thị Xuân</t>
  </si>
  <si>
    <t>Lâm Thị Hồng</t>
  </si>
  <si>
    <t>Long Thị Thanh</t>
  </si>
  <si>
    <t>18/06/2003</t>
  </si>
  <si>
    <t>Phạm Thị Thanh</t>
  </si>
  <si>
    <t>Nguyễn Hoàng Hoài</t>
  </si>
  <si>
    <t>20/12/1994</t>
  </si>
  <si>
    <t>01/01/2002</t>
  </si>
  <si>
    <t>Đặng Ngọc</t>
  </si>
  <si>
    <t>Thuyện</t>
  </si>
  <si>
    <t>16/07/2003</t>
  </si>
  <si>
    <t>Phạm Thị Ngọc</t>
  </si>
  <si>
    <t>11/11/2001</t>
  </si>
  <si>
    <t>26/08/2003</t>
  </si>
  <si>
    <t>09/04/1999</t>
  </si>
  <si>
    <t>Trịnh Nguyễn Bảo</t>
  </si>
  <si>
    <t>05/07/2001</t>
  </si>
  <si>
    <t>Xởm</t>
  </si>
  <si>
    <t>19/07/1998</t>
  </si>
  <si>
    <t>Lớp Anh văn K22</t>
  </si>
  <si>
    <t>2212202060019</t>
  </si>
  <si>
    <t>Nguyễn Đình Quỳnh</t>
  </si>
  <si>
    <t>15/12/1999</t>
  </si>
  <si>
    <t>2212202060003</t>
  </si>
  <si>
    <t>Bích Ngọc</t>
  </si>
  <si>
    <t>Bội</t>
  </si>
  <si>
    <t>24/07/1999</t>
  </si>
  <si>
    <t>2212202060038</t>
  </si>
  <si>
    <t>2212202060026</t>
  </si>
  <si>
    <t>Nguyễn Thị Kiều</t>
  </si>
  <si>
    <t>09/07/1995</t>
  </si>
  <si>
    <t>2212202060036</t>
  </si>
  <si>
    <t>2212202060010</t>
  </si>
  <si>
    <t>15/12/2003</t>
  </si>
  <si>
    <t>2212202060033</t>
  </si>
  <si>
    <t>21/08/2003</t>
  </si>
  <si>
    <t>2212202060012</t>
  </si>
  <si>
    <t>Nguyễn Trần Thị Ngọc</t>
  </si>
  <si>
    <t>29/07/2004</t>
  </si>
  <si>
    <t>2212202060002</t>
  </si>
  <si>
    <t>Nguyễn Bá</t>
  </si>
  <si>
    <t>03/08/2004</t>
  </si>
  <si>
    <t>2212202060021</t>
  </si>
  <si>
    <t>Hoàng Thị Kim</t>
  </si>
  <si>
    <t>2212202060009</t>
  </si>
  <si>
    <t>Võ Lam</t>
  </si>
  <si>
    <t>2212202060034</t>
  </si>
  <si>
    <t>27/09/2004</t>
  </si>
  <si>
    <t>2212202060016</t>
  </si>
  <si>
    <t>26/10/2003</t>
  </si>
  <si>
    <t>2212202060015</t>
  </si>
  <si>
    <t>Nguyễn Phạm Thảo</t>
  </si>
  <si>
    <t>2212202060017</t>
  </si>
  <si>
    <t>Nguyễn Thị Hiền</t>
  </si>
  <si>
    <t>2212202060025</t>
  </si>
  <si>
    <t>Phan Thị Kim</t>
  </si>
  <si>
    <t>06/09/2003</t>
  </si>
  <si>
    <t>2212202060030</t>
  </si>
  <si>
    <t>Phạm Thị Phương</t>
  </si>
  <si>
    <t>2212202060020</t>
  </si>
  <si>
    <t>Vòng Thị Khánh</t>
  </si>
  <si>
    <t>2212202060001</t>
  </si>
  <si>
    <t>13/07/1995</t>
  </si>
  <si>
    <t>2212202060028</t>
  </si>
  <si>
    <t>Dương Thị Mỹ</t>
  </si>
  <si>
    <t>30/11/2002</t>
  </si>
  <si>
    <t>2212202060035</t>
  </si>
  <si>
    <t>Võ Như</t>
  </si>
  <si>
    <t>24/07/2003</t>
  </si>
  <si>
    <t>2212202060029</t>
  </si>
  <si>
    <t>Danh Trần Hoàng</t>
  </si>
  <si>
    <t>07/10/2001</t>
  </si>
  <si>
    <t>2212202060007</t>
  </si>
  <si>
    <t>2212202060008</t>
  </si>
  <si>
    <t>2212202060041</t>
  </si>
  <si>
    <t>Tôn Nữ Thu</t>
  </si>
  <si>
    <t>02/01/1998</t>
  </si>
  <si>
    <t>2212202060011</t>
  </si>
  <si>
    <t>2212202060006</t>
  </si>
  <si>
    <t>Trần Cao Hoài</t>
  </si>
  <si>
    <t>03/10/2004</t>
  </si>
  <si>
    <t>2212202060022</t>
  </si>
  <si>
    <t>Nguyễn Huyền</t>
  </si>
  <si>
    <t>11/12/2004</t>
  </si>
  <si>
    <t>2212202060005</t>
  </si>
  <si>
    <t>Cao Thị Thanh</t>
  </si>
  <si>
    <t>2212202060013</t>
  </si>
  <si>
    <t>27/04/2004</t>
  </si>
  <si>
    <t>2212202060027</t>
  </si>
  <si>
    <t>2212202060032</t>
  </si>
  <si>
    <t>Đặng Thị Thùy</t>
  </si>
  <si>
    <t>14/11/2004</t>
  </si>
  <si>
    <t>2212202060040</t>
  </si>
  <si>
    <t>26/06/2002</t>
  </si>
  <si>
    <t>2212202060004</t>
  </si>
  <si>
    <t>07/11/2003</t>
  </si>
  <si>
    <t>2212202060031</t>
  </si>
  <si>
    <t>2212202060018</t>
  </si>
  <si>
    <t>2212202060042</t>
  </si>
  <si>
    <t>Nguyễn Song Huy</t>
  </si>
  <si>
    <t>09/04/2004</t>
  </si>
  <si>
    <t>2212202060014</t>
  </si>
  <si>
    <t>Trần Tấn</t>
  </si>
  <si>
    <t>Lớp CĐ Điều dưỡng 13</t>
  </si>
  <si>
    <t>Đoàn Nguyễn Ngọc</t>
  </si>
  <si>
    <t>Diệp</t>
  </si>
  <si>
    <t>Nguyễn Ngọc Kỳ</t>
  </si>
  <si>
    <t>Phan Nguyễn Gia</t>
  </si>
  <si>
    <t>Phan Thị Lan</t>
  </si>
  <si>
    <t>Lê Thị Tuyết</t>
  </si>
  <si>
    <t>Trung Bình</t>
  </si>
  <si>
    <t>Trần Hoàng Anh</t>
  </si>
  <si>
    <t>Lai</t>
  </si>
  <si>
    <t>Thông Thị Bé</t>
  </si>
  <si>
    <t>Đinh Thị Mỹ</t>
  </si>
  <si>
    <t>Hoàng Thị</t>
  </si>
  <si>
    <t>Ngoan</t>
  </si>
  <si>
    <t>Lâm Huỳnh Minh</t>
  </si>
  <si>
    <t>Phan Thị Ngọc</t>
  </si>
  <si>
    <t>Trần Thị Tân</t>
  </si>
  <si>
    <t>Nguyễn Nhã</t>
  </si>
  <si>
    <t>Võ Thị Yến</t>
  </si>
  <si>
    <t>19CQA210064</t>
  </si>
  <si>
    <t>19CQA210066</t>
  </si>
  <si>
    <t>Nguyễn Thị Vân</t>
  </si>
  <si>
    <t>Lớp CĐ Điều dưỡng 14</t>
  </si>
  <si>
    <t xml:space="preserve">Thái Mỹ </t>
  </si>
  <si>
    <t xml:space="preserve">Phan Thị Ngọc </t>
  </si>
  <si>
    <t>Cẩm</t>
  </si>
  <si>
    <t xml:space="preserve">Trịnh Thị Ngọc </t>
  </si>
  <si>
    <t xml:space="preserve">Nguyễn Thị Kim </t>
  </si>
  <si>
    <t xml:space="preserve">Lê Thị </t>
  </si>
  <si>
    <t>Đào Võ Ngọc Diễm</t>
  </si>
  <si>
    <t>Lệ</t>
  </si>
  <si>
    <t>Phạm Thị Kim</t>
  </si>
  <si>
    <t xml:space="preserve">Huỳnh Nguyễn Thanh </t>
  </si>
  <si>
    <t xml:space="preserve">Nguyễn Văn </t>
  </si>
  <si>
    <t>Phạm Giang Phương</t>
  </si>
  <si>
    <t>Đặng Thị Hồng</t>
  </si>
  <si>
    <t xml:space="preserve">Lê Ngọc Hải </t>
  </si>
  <si>
    <t xml:space="preserve">Nguyễn Thị Thuý </t>
  </si>
  <si>
    <t xml:space="preserve">Đỗ Thanh Bảo </t>
  </si>
  <si>
    <t xml:space="preserve">Võ Thị Ngọc </t>
  </si>
  <si>
    <t>Thái Thị Huyền</t>
  </si>
  <si>
    <t xml:space="preserve">Đỗ Thị Mỹ </t>
  </si>
  <si>
    <t xml:space="preserve">Đoàn Lương Mỹ </t>
  </si>
  <si>
    <t xml:space="preserve">Phạm Thị Hồng </t>
  </si>
  <si>
    <t xml:space="preserve">Nguyễn Mậu Mỹ </t>
  </si>
  <si>
    <t xml:space="preserve">Trần Thị Diễm </t>
  </si>
  <si>
    <t xml:space="preserve">Đặng Thị </t>
  </si>
  <si>
    <t>Trương Thị Như</t>
  </si>
  <si>
    <t>Lớp CĐ Điều dưỡng 15</t>
  </si>
  <si>
    <t>Ung Thị</t>
  </si>
  <si>
    <t>Lê Đào Xuân</t>
  </si>
  <si>
    <t>Lữ Thị Minh</t>
  </si>
  <si>
    <t>Nguyễn Mai Ngọc</t>
  </si>
  <si>
    <t>Đinh Văn</t>
  </si>
  <si>
    <t>Chung Hà Bội</t>
  </si>
  <si>
    <t xml:space="preserve">Lê Quốc </t>
  </si>
  <si>
    <t>Trần Quang Hòa</t>
  </si>
  <si>
    <t>Văn Công Quỳnh</t>
  </si>
  <si>
    <t xml:space="preserve">Lê Thị Anh </t>
  </si>
  <si>
    <t>Trần Võ Nhật</t>
  </si>
  <si>
    <t>Phạm Thị Thu</t>
  </si>
  <si>
    <t xml:space="preserve">Phạm Cao Thanh </t>
  </si>
  <si>
    <t>Lớp CĐ Dược 4B</t>
  </si>
  <si>
    <t>Nguyễn Thị Trâm</t>
  </si>
  <si>
    <t xml:space="preserve">Duy  </t>
  </si>
  <si>
    <t xml:space="preserve">Huỳnh Thị Ngọc </t>
  </si>
  <si>
    <t>Nguyễn Huệ</t>
  </si>
  <si>
    <t>Lương Hoàng Minh</t>
  </si>
  <si>
    <t>Dương Thảo</t>
  </si>
  <si>
    <t>Tạ Thị Thu</t>
  </si>
  <si>
    <t>Nguyễn Đình Anh</t>
  </si>
  <si>
    <t>Trần Đinh Hà</t>
  </si>
  <si>
    <t>Nguyễn Thanh Thiện</t>
  </si>
  <si>
    <t>Nguyễn Bảo Ngọc</t>
  </si>
  <si>
    <t>Ngà</t>
  </si>
  <si>
    <t>Trần Thị Ánh</t>
  </si>
  <si>
    <t xml:space="preserve">Nguyễn Thanh  </t>
  </si>
  <si>
    <t>Võ Thị Thu</t>
  </si>
  <si>
    <t>Lớp CĐ Dược 4C</t>
  </si>
  <si>
    <t>Huỳnh Nữ Bích</t>
  </si>
  <si>
    <t>Võ Trần Thanh</t>
  </si>
  <si>
    <t>Trần Mỹ</t>
  </si>
  <si>
    <t xml:space="preserve">Nguyễn Yến </t>
  </si>
  <si>
    <t>Trương Thạch</t>
  </si>
  <si>
    <t>Tăng Nguyên</t>
  </si>
  <si>
    <t>Đặng Đỗ Thị Thư</t>
  </si>
  <si>
    <t>Hồ Nguyễn Ngọc</t>
  </si>
  <si>
    <t>Trần Thị Thùy</t>
  </si>
  <si>
    <t>Lê Cẩm</t>
  </si>
  <si>
    <t>Nguyễn Quỳnh Thanh</t>
  </si>
  <si>
    <t>Nguyễn Thị Bảo</t>
  </si>
  <si>
    <t>19CQB110289</t>
  </si>
  <si>
    <t>Phạm Phan Khánh</t>
  </si>
  <si>
    <t>Lớp CĐ Dược 5A</t>
  </si>
  <si>
    <t>Lớp CĐ Dược 5C</t>
  </si>
  <si>
    <t>Đàm Quang</t>
  </si>
  <si>
    <t xml:space="preserve">Nguyễn Thị Lan </t>
  </si>
  <si>
    <t>Lâm Thị Mỹ</t>
  </si>
  <si>
    <t xml:space="preserve">Bùi Thị Mỹ </t>
  </si>
  <si>
    <t xml:space="preserve">Duyên </t>
  </si>
  <si>
    <t xml:space="preserve">Trần Quỳnh </t>
  </si>
  <si>
    <t>Ngô Gia</t>
  </si>
  <si>
    <t xml:space="preserve">Lê Nguyễn Thảo </t>
  </si>
  <si>
    <t xml:space="preserve">Lê Thị Kim </t>
  </si>
  <si>
    <t>Lương Thị</t>
  </si>
  <si>
    <t>Huỳnh Thị Kiều</t>
  </si>
  <si>
    <t>Lê Thanh</t>
  </si>
  <si>
    <t xml:space="preserve">Nguyễn Thị Thúy </t>
  </si>
  <si>
    <t>Trần Thị Kiều</t>
  </si>
  <si>
    <t>Hồ Diễn</t>
  </si>
  <si>
    <t>Na</t>
  </si>
  <si>
    <t xml:space="preserve">Nguyễn Quỳnh </t>
  </si>
  <si>
    <t xml:space="preserve">Ngân </t>
  </si>
  <si>
    <t>Hà Như</t>
  </si>
  <si>
    <t>Tạ Thị Thúy</t>
  </si>
  <si>
    <t>Lớp CĐ Dược 5D</t>
  </si>
  <si>
    <t xml:space="preserve">Đặng Kim </t>
  </si>
  <si>
    <t>Huỳnh Ngọc Thu</t>
  </si>
  <si>
    <t>Lê Thị Hồng</t>
  </si>
  <si>
    <t xml:space="preserve">Phan Thị Hoài </t>
  </si>
  <si>
    <t>Lê Thị Ý</t>
  </si>
  <si>
    <t>Nguyễn Ngọc Khánh</t>
  </si>
  <si>
    <t>11/102003</t>
  </si>
  <si>
    <t xml:space="preserve">Võ Trần Huyền </t>
  </si>
  <si>
    <t xml:space="preserve">Phạm Thị </t>
  </si>
  <si>
    <t>16/012003</t>
  </si>
  <si>
    <t xml:space="preserve">Nguyễn Công Vương </t>
  </si>
  <si>
    <t>Triên</t>
  </si>
  <si>
    <t>Võ Thành</t>
  </si>
  <si>
    <t>Hồ Khánh</t>
  </si>
  <si>
    <t>Trần Thiện</t>
  </si>
  <si>
    <t xml:space="preserve">Trần Thị Mỹ </t>
  </si>
  <si>
    <t xml:space="preserve">Nguyễn Nhật </t>
  </si>
  <si>
    <t xml:space="preserve">Đinh Thị Ngọc </t>
  </si>
  <si>
    <t>Tain Thị</t>
  </si>
  <si>
    <t xml:space="preserve">Sử </t>
  </si>
  <si>
    <t xml:space="preserve">Trần Văn </t>
  </si>
  <si>
    <t>Nguyễn Dương Ngọc</t>
  </si>
  <si>
    <t xml:space="preserve">Nguyễn Thị Thu </t>
  </si>
  <si>
    <t>Lớp CĐ Dược 5E</t>
  </si>
  <si>
    <t>Đinh Nguyễn Toàn</t>
  </si>
  <si>
    <t>Trần Thị Anh</t>
  </si>
  <si>
    <t xml:space="preserve">Mai Thị Anh </t>
  </si>
  <si>
    <t xml:space="preserve">Võ Thị Minh </t>
  </si>
  <si>
    <t xml:space="preserve">Đỗ Ngọc Hoài </t>
  </si>
  <si>
    <t xml:space="preserve">Thương </t>
  </si>
  <si>
    <t>Thuỷ</t>
  </si>
  <si>
    <t>Nguyễn Ngọc Minh</t>
  </si>
  <si>
    <t>Huỳnh Thị Thủy</t>
  </si>
  <si>
    <t xml:space="preserve">Nguyễn Trần Quế </t>
  </si>
  <si>
    <t>Đặng Trương Quyền</t>
  </si>
  <si>
    <t>Trăm</t>
  </si>
  <si>
    <t xml:space="preserve">Trần Đình Bảo </t>
  </si>
  <si>
    <t>Võ Thị Bảo</t>
  </si>
  <si>
    <t>Nguyễn Thị Thái</t>
  </si>
  <si>
    <t xml:space="preserve">Nguyễn Ngọc Tú </t>
  </si>
  <si>
    <t>Dương Thị Hồng</t>
  </si>
  <si>
    <t>Phạm Nguyễn Khánh</t>
  </si>
  <si>
    <t>Ngô Huỳnh Nguyệt</t>
  </si>
  <si>
    <t>Trương Gia</t>
  </si>
  <si>
    <t>Phùng Ngọc</t>
  </si>
  <si>
    <t>Lớp CĐ Dược 6A</t>
  </si>
  <si>
    <t>Lâm Thị Tứ</t>
  </si>
  <si>
    <t>La Minh</t>
  </si>
  <si>
    <t xml:space="preserve">Lê Thị  </t>
  </si>
  <si>
    <t>Lang</t>
  </si>
  <si>
    <t>Bạch Thị Trúc</t>
  </si>
  <si>
    <t>Đặng Thị Bích</t>
  </si>
  <si>
    <t>Trương Thị Ngọc</t>
  </si>
  <si>
    <t>Nguyễn Ngọc Quỳnh</t>
  </si>
  <si>
    <t>Nhớ</t>
  </si>
  <si>
    <t>Trần Đỗ Ngọc</t>
  </si>
  <si>
    <t>Dương Trúc</t>
  </si>
  <si>
    <t>Cao Từ Thiện</t>
  </si>
  <si>
    <t>Trần Công</t>
  </si>
  <si>
    <t>Tư</t>
  </si>
  <si>
    <t>Trần Trương Mỹ</t>
  </si>
  <si>
    <t>Phạm Thị Yên</t>
  </si>
  <si>
    <t>Bùi Thị Mộng</t>
  </si>
  <si>
    <t>Lớp CĐ Dược 6B</t>
  </si>
  <si>
    <t>Đoàn Thùy Uy</t>
  </si>
  <si>
    <t>Ngô Thị Thu</t>
  </si>
  <si>
    <t>Hà Thị</t>
  </si>
  <si>
    <t>Phạm Thị Bích</t>
  </si>
  <si>
    <t>Đỗ Thị Huỳnh</t>
  </si>
  <si>
    <t>Khuyên</t>
  </si>
  <si>
    <t>Phan Thị Mỹ</t>
  </si>
  <si>
    <t>Mường</t>
  </si>
  <si>
    <t>Ung Quang</t>
  </si>
  <si>
    <t>Thưởng</t>
  </si>
  <si>
    <t>Phan Thị Khánh</t>
  </si>
  <si>
    <t>Nguyễn Gia Bảo</t>
  </si>
  <si>
    <t>Lớp CĐ Dược 6C</t>
  </si>
  <si>
    <t>Lê Bảo</t>
  </si>
  <si>
    <t xml:space="preserve">Phạm Thị Hoài </t>
  </si>
  <si>
    <t>Chung</t>
  </si>
  <si>
    <t>Trần Thị Trúc</t>
  </si>
  <si>
    <t>Lê Phú</t>
  </si>
  <si>
    <t>Lê Mỹ</t>
  </si>
  <si>
    <t>Mai Thùy</t>
  </si>
  <si>
    <t>Nguyễn Huy Quốc</t>
  </si>
  <si>
    <t>Đỗ Thị Phương</t>
  </si>
  <si>
    <t>Trần Thị Minh</t>
  </si>
  <si>
    <t>Đỗ Thành</t>
  </si>
  <si>
    <t>Lương Quốc</t>
  </si>
  <si>
    <t xml:space="preserve">Huy </t>
  </si>
  <si>
    <t>Kiều Mai Lệ</t>
  </si>
  <si>
    <t>Châu Thị Ngọc</t>
  </si>
  <si>
    <t>Lương Gia</t>
  </si>
  <si>
    <t>Thôi Thị Kim</t>
  </si>
  <si>
    <t>Lài</t>
  </si>
  <si>
    <t>Trương Kiều</t>
  </si>
  <si>
    <t>Dương Yến</t>
  </si>
  <si>
    <t>Phạm Thị Kiều</t>
  </si>
  <si>
    <t>Dương Thị Thùy</t>
  </si>
  <si>
    <t>Tăng Huỳnh Gia</t>
  </si>
  <si>
    <t>Lê Khương Bảo</t>
  </si>
  <si>
    <t>Lý Thành</t>
  </si>
  <si>
    <t>Lương Nguyễn Quỳnh</t>
  </si>
  <si>
    <t>Lớp CĐ Dược 6D</t>
  </si>
  <si>
    <t>Đàm Ngọc</t>
  </si>
  <si>
    <t>Khuê</t>
  </si>
  <si>
    <t>Trần Văn Thanh</t>
  </si>
  <si>
    <t>Trương Tuyết</t>
  </si>
  <si>
    <t>Hồ Như</t>
  </si>
  <si>
    <t>Ngô Thế</t>
  </si>
  <si>
    <t>Phạm Xuân</t>
  </si>
  <si>
    <t>Lê Thị Lâm</t>
  </si>
  <si>
    <t>Hà Ngọc Tuyết</t>
  </si>
  <si>
    <t>Huỳnh Thị Quỳnh</t>
  </si>
  <si>
    <t>Văn Thị Tuyết</t>
  </si>
  <si>
    <t>Quan</t>
  </si>
  <si>
    <t>Nguyễn Hồng Như</t>
  </si>
  <si>
    <t>Phạm Thị Như</t>
  </si>
  <si>
    <t>Phạm Phan Thị Kim</t>
  </si>
  <si>
    <t>Sách</t>
  </si>
  <si>
    <t>Trần Thị Thủy</t>
  </si>
  <si>
    <t>Phạm Phương</t>
  </si>
  <si>
    <t>Xuyến</t>
  </si>
  <si>
    <t>Lớp CĐ Dược 6E</t>
  </si>
  <si>
    <t>Phạm Thị Thùy</t>
  </si>
  <si>
    <t>Bùi Thị Anh</t>
  </si>
  <si>
    <t>Lương Lê Bạch</t>
  </si>
  <si>
    <t>Trịnh Hòa</t>
  </si>
  <si>
    <t xml:space="preserve">Võ Quốc </t>
  </si>
  <si>
    <t>Lê Hoàng Thanh</t>
  </si>
  <si>
    <t>Võ Anh</t>
  </si>
  <si>
    <t>Thái Minh</t>
  </si>
  <si>
    <t>Phạm Ngọc Anh</t>
  </si>
  <si>
    <t>Nguyễn Lê Minh</t>
  </si>
  <si>
    <t>Thường</t>
  </si>
  <si>
    <t>Tôn Nữ Duyên</t>
  </si>
  <si>
    <t>Vũ Thị Bích</t>
  </si>
  <si>
    <t>Võ Thủy</t>
  </si>
  <si>
    <t>Huỳnh Phạm Bích</t>
  </si>
  <si>
    <t xml:space="preserve">Nguyễn Hoàng  </t>
  </si>
  <si>
    <t>Trần Ngọc Bảo</t>
  </si>
  <si>
    <t>Huỳnh Thị Y</t>
  </si>
  <si>
    <t>Ngô Hồng</t>
  </si>
  <si>
    <t>Tống Lê Thị Thái</t>
  </si>
  <si>
    <t>Lớp CĐ Dược 6F</t>
  </si>
  <si>
    <t>Phạm Lê Kim</t>
  </si>
  <si>
    <t>Tiền</t>
  </si>
  <si>
    <t>Đỗ Lê</t>
  </si>
  <si>
    <t>Phan Thị Thu</t>
  </si>
  <si>
    <t>Mai Hồ Tuyết</t>
  </si>
  <si>
    <t>Đào Thị Thu</t>
  </si>
  <si>
    <t>Tuân</t>
  </si>
  <si>
    <t xml:space="preserve">Nguyễn Ngọc  </t>
  </si>
  <si>
    <t>Thông Ngọc</t>
  </si>
  <si>
    <t>Ven</t>
  </si>
  <si>
    <t>Nguyễn Hoàng Thảo</t>
  </si>
  <si>
    <t>Nguyễn Phạm Khánh</t>
  </si>
  <si>
    <t>Nguyễn Đoàn Triệu</t>
  </si>
  <si>
    <t>Trần Nhật</t>
  </si>
  <si>
    <t>Xáu</t>
  </si>
  <si>
    <t>Bùi Minh Trúc</t>
  </si>
  <si>
    <t>Hồ Thị Xuân</t>
  </si>
  <si>
    <t>Dương Thụy Thùy</t>
  </si>
  <si>
    <t>Hồ Tịnh</t>
  </si>
  <si>
    <t>Trần Ngọc Khánh</t>
  </si>
  <si>
    <t>Lê Nguyễn Ngọc</t>
  </si>
  <si>
    <t>Lê Hoàng Như</t>
  </si>
  <si>
    <t>Lưu Phương</t>
  </si>
  <si>
    <t>Lớp TC Y sĩ đa khoa 34</t>
  </si>
  <si>
    <t xml:space="preserve">Trương Tấn </t>
  </si>
  <si>
    <t xml:space="preserve"> Bảo</t>
  </si>
  <si>
    <t xml:space="preserve">Nguyễn Tấn </t>
  </si>
  <si>
    <t xml:space="preserve"> Dũng</t>
  </si>
  <si>
    <t xml:space="preserve">Trần Thị Xuân </t>
  </si>
  <si>
    <t xml:space="preserve"> Hy</t>
  </si>
  <si>
    <t xml:space="preserve">Phan Tấn </t>
  </si>
  <si>
    <t xml:space="preserve"> Khang</t>
  </si>
  <si>
    <t xml:space="preserve">Đăng Đức </t>
  </si>
  <si>
    <t xml:space="preserve"> Khôi</t>
  </si>
  <si>
    <t xml:space="preserve">Ngô Bảo </t>
  </si>
  <si>
    <t xml:space="preserve">Nguyễn Trung </t>
  </si>
  <si>
    <t xml:space="preserve"> Kiên</t>
  </si>
  <si>
    <t xml:space="preserve"> Loan</t>
  </si>
  <si>
    <t xml:space="preserve"> Loan </t>
  </si>
  <si>
    <t xml:space="preserve">Ngô Minh </t>
  </si>
  <si>
    <t xml:space="preserve">Thông Thị Thu </t>
  </si>
  <si>
    <t xml:space="preserve"> Nguyệt</t>
  </si>
  <si>
    <t xml:space="preserve">Phạm  Hồng </t>
  </si>
  <si>
    <t xml:space="preserve"> Nhung</t>
  </si>
  <si>
    <t xml:space="preserve">Nguyễn Tố  </t>
  </si>
  <si>
    <t xml:space="preserve">Lê Trung </t>
  </si>
  <si>
    <t xml:space="preserve"> Sơn</t>
  </si>
  <si>
    <t xml:space="preserve"> Tâm</t>
  </si>
  <si>
    <t xml:space="preserve">Nguyễn Hoàng </t>
  </si>
  <si>
    <t xml:space="preserve"> Thi</t>
  </si>
  <si>
    <t xml:space="preserve">Nguyễn Nhựt  </t>
  </si>
  <si>
    <t xml:space="preserve">Phan Thị  </t>
  </si>
  <si>
    <t xml:space="preserve"> Tú</t>
  </si>
  <si>
    <t>Lớp TC Y sĩ đa khoa 35</t>
  </si>
  <si>
    <t>H-</t>
  </si>
  <si>
    <t>Hiệu</t>
  </si>
  <si>
    <t>Bùi Thị</t>
  </si>
  <si>
    <t>Khải</t>
  </si>
  <si>
    <t>Nguyễn Trường</t>
  </si>
  <si>
    <t xml:space="preserve">Trần  </t>
  </si>
  <si>
    <t>Phạm Thị Xuân</t>
  </si>
  <si>
    <t xml:space="preserve">Võ Thị Hồng </t>
  </si>
  <si>
    <t>Đàm Thị Hồng</t>
  </si>
  <si>
    <t>Mai Hoàng</t>
  </si>
  <si>
    <t>Thích</t>
  </si>
  <si>
    <t>Nguyễn Huỳnh</t>
  </si>
  <si>
    <t>Vũ Anh</t>
  </si>
  <si>
    <t>Cao Thị Bích</t>
  </si>
  <si>
    <t>Nguyễn Cao Mỹ</t>
  </si>
  <si>
    <t>Ngô Thị Lưu</t>
  </si>
  <si>
    <t>La Kim</t>
  </si>
  <si>
    <t>Trần Lê Mỹ</t>
  </si>
  <si>
    <t>KHOA KINH TẾ - DU LỊCH - VĂN HÓA</t>
  </si>
  <si>
    <t>1</t>
  </si>
  <si>
    <t>2100141</t>
  </si>
  <si>
    <t>Đào Thị Kim</t>
  </si>
  <si>
    <t>27/11/1999</t>
  </si>
  <si>
    <t>2</t>
  </si>
  <si>
    <t>2100246</t>
  </si>
  <si>
    <t>Dương Thị Ngọc</t>
  </si>
  <si>
    <t>3</t>
  </si>
  <si>
    <t>2100226</t>
  </si>
  <si>
    <t>4</t>
  </si>
  <si>
    <t>2100089</t>
  </si>
  <si>
    <t>20/02/2003</t>
  </si>
  <si>
    <t>5</t>
  </si>
  <si>
    <t>6</t>
  </si>
  <si>
    <t>2100137</t>
  </si>
  <si>
    <t>08/02/2003</t>
  </si>
  <si>
    <t>7</t>
  </si>
  <si>
    <t>2200423</t>
  </si>
  <si>
    <t>Bông</t>
  </si>
  <si>
    <t>28/08/1994</t>
  </si>
  <si>
    <t>8</t>
  </si>
  <si>
    <t>2200473</t>
  </si>
  <si>
    <t>13/09/2001</t>
  </si>
  <si>
    <t>9</t>
  </si>
  <si>
    <t>2200513</t>
  </si>
  <si>
    <t>10</t>
  </si>
  <si>
    <t>2200511</t>
  </si>
  <si>
    <t>19/07/2003</t>
  </si>
  <si>
    <t>11</t>
  </si>
  <si>
    <t>2200501</t>
  </si>
  <si>
    <t>19/08/2003</t>
  </si>
  <si>
    <t>12</t>
  </si>
  <si>
    <t>2200488</t>
  </si>
  <si>
    <t>Trần Mai</t>
  </si>
  <si>
    <t>19/09/2004</t>
  </si>
  <si>
    <t>13</t>
  </si>
  <si>
    <t>2200506</t>
  </si>
  <si>
    <t>Lê Ngọc Lệ</t>
  </si>
  <si>
    <t>21/03/2004</t>
  </si>
  <si>
    <t>14</t>
  </si>
  <si>
    <t>2200498</t>
  </si>
  <si>
    <t>Lê Nguyễn Nhật</t>
  </si>
  <si>
    <t>27/05/2004</t>
  </si>
  <si>
    <t>15</t>
  </si>
  <si>
    <t>2200440</t>
  </si>
  <si>
    <t>14/09/2004</t>
  </si>
  <si>
    <t>16</t>
  </si>
  <si>
    <t>2200512</t>
  </si>
  <si>
    <t>16/03/2003</t>
  </si>
  <si>
    <t>17</t>
  </si>
  <si>
    <t>2200455</t>
  </si>
  <si>
    <t>Quyến</t>
  </si>
  <si>
    <t>18</t>
  </si>
  <si>
    <t>2200474</t>
  </si>
  <si>
    <t>Đặng Khánh</t>
  </si>
  <si>
    <t>09/01/1999</t>
  </si>
  <si>
    <t>19</t>
  </si>
  <si>
    <t>2100174</t>
  </si>
  <si>
    <t>Bắc</t>
  </si>
  <si>
    <t>30/04/2006</t>
  </si>
  <si>
    <t>20</t>
  </si>
  <si>
    <t>2100230</t>
  </si>
  <si>
    <t>05/11/2005</t>
  </si>
  <si>
    <t>21</t>
  </si>
  <si>
    <t>2100023</t>
  </si>
  <si>
    <t>Tô Minh</t>
  </si>
  <si>
    <t>Cảnh</t>
  </si>
  <si>
    <t>01/01/2005</t>
  </si>
  <si>
    <t>22</t>
  </si>
  <si>
    <t>2100038</t>
  </si>
  <si>
    <t>13/08/2006</t>
  </si>
  <si>
    <t>23</t>
  </si>
  <si>
    <t>2100255</t>
  </si>
  <si>
    <t>10/09/2006</t>
  </si>
  <si>
    <t>24</t>
  </si>
  <si>
    <t>2100224</t>
  </si>
  <si>
    <t>Mai Thị Bích</t>
  </si>
  <si>
    <t>22/06/2006</t>
  </si>
  <si>
    <t>25</t>
  </si>
  <si>
    <t>2100128</t>
  </si>
  <si>
    <t>01/03/2005</t>
  </si>
  <si>
    <t>26</t>
  </si>
  <si>
    <t>2100127</t>
  </si>
  <si>
    <t>03/04/2006</t>
  </si>
  <si>
    <t>27</t>
  </si>
  <si>
    <t>2100324</t>
  </si>
  <si>
    <t>03/06/2006</t>
  </si>
  <si>
    <t>28</t>
  </si>
  <si>
    <t>2100087</t>
  </si>
  <si>
    <t>Nguyễn Thu</t>
  </si>
  <si>
    <t>30/12/2005</t>
  </si>
  <si>
    <t>29</t>
  </si>
  <si>
    <t>2100269</t>
  </si>
  <si>
    <t>19/03/2003</t>
  </si>
  <si>
    <t>30</t>
  </si>
  <si>
    <t>2100211</t>
  </si>
  <si>
    <t>15/08/2005</t>
  </si>
  <si>
    <t>31</t>
  </si>
  <si>
    <t>2100029</t>
  </si>
  <si>
    <t>12/11/2006</t>
  </si>
  <si>
    <t>32</t>
  </si>
  <si>
    <t>2100270</t>
  </si>
  <si>
    <t>12/12/1998</t>
  </si>
  <si>
    <t>33</t>
  </si>
  <si>
    <t>2100086</t>
  </si>
  <si>
    <t>05/05/2006</t>
  </si>
  <si>
    <t>34</t>
  </si>
  <si>
    <t>2100010</t>
  </si>
  <si>
    <t>Trần Phi</t>
  </si>
  <si>
    <t>09/07/2006</t>
  </si>
  <si>
    <t>35</t>
  </si>
  <si>
    <t>2100234</t>
  </si>
  <si>
    <t>Phạm Thị Trà</t>
  </si>
  <si>
    <t>36</t>
  </si>
  <si>
    <t>2100036</t>
  </si>
  <si>
    <t>37</t>
  </si>
  <si>
    <t>2100153</t>
  </si>
  <si>
    <t>Tô Ái</t>
  </si>
  <si>
    <t>08/04/2003</t>
  </si>
  <si>
    <t>38</t>
  </si>
  <si>
    <t>2100248</t>
  </si>
  <si>
    <t>Lê Trường</t>
  </si>
  <si>
    <t>39</t>
  </si>
  <si>
    <t>2100271</t>
  </si>
  <si>
    <t>Phan Tấn</t>
  </si>
  <si>
    <t>28/05/1996</t>
  </si>
  <si>
    <t>40</t>
  </si>
  <si>
    <t>2100005</t>
  </si>
  <si>
    <t>09/02/2005</t>
  </si>
  <si>
    <t>41</t>
  </si>
  <si>
    <t>2100084</t>
  </si>
  <si>
    <t>Đỗ Hữu</t>
  </si>
  <si>
    <t>42</t>
  </si>
  <si>
    <t>2100082</t>
  </si>
  <si>
    <t>12/01/2006</t>
  </si>
  <si>
    <t>43</t>
  </si>
  <si>
    <t>2100058</t>
  </si>
  <si>
    <t>12/10/2006</t>
  </si>
  <si>
    <t>44</t>
  </si>
  <si>
    <t>2100071</t>
  </si>
  <si>
    <t>Tăng Thanh</t>
  </si>
  <si>
    <t>45</t>
  </si>
  <si>
    <t>2100280</t>
  </si>
  <si>
    <t>Võ Thị Thủy</t>
  </si>
  <si>
    <t>46</t>
  </si>
  <si>
    <t>2100050</t>
  </si>
  <si>
    <t>Trần Thị Huyền</t>
  </si>
  <si>
    <t>11/12/2005</t>
  </si>
  <si>
    <t>47</t>
  </si>
  <si>
    <t>2100056</t>
  </si>
  <si>
    <t>48</t>
  </si>
  <si>
    <t>2100059</t>
  </si>
  <si>
    <t>Lưu Thị Ánh</t>
  </si>
  <si>
    <t>49</t>
  </si>
  <si>
    <t>2100037</t>
  </si>
  <si>
    <t>Trương Thảo Nhật</t>
  </si>
  <si>
    <t>23/08/2006</t>
  </si>
  <si>
    <t>50</t>
  </si>
  <si>
    <t>2200093</t>
  </si>
  <si>
    <t>26/01/2007</t>
  </si>
  <si>
    <t>51</t>
  </si>
  <si>
    <t>2200041</t>
  </si>
  <si>
    <t>Nguyễn Trần Quốc</t>
  </si>
  <si>
    <t>06/11/2007</t>
  </si>
  <si>
    <t>52</t>
  </si>
  <si>
    <t>2200120</t>
  </si>
  <si>
    <t>53</t>
  </si>
  <si>
    <t>2200124</t>
  </si>
  <si>
    <t>54</t>
  </si>
  <si>
    <t>2200091</t>
  </si>
  <si>
    <t>12/04/2007</t>
  </si>
  <si>
    <t>55</t>
  </si>
  <si>
    <t>2200050</t>
  </si>
  <si>
    <t>Phan Huy</t>
  </si>
  <si>
    <t>28/04/2001</t>
  </si>
  <si>
    <t>56</t>
  </si>
  <si>
    <t>2200176</t>
  </si>
  <si>
    <t>13/12/2007</t>
  </si>
  <si>
    <t>57</t>
  </si>
  <si>
    <t>2200054</t>
  </si>
  <si>
    <t>06/05/2007</t>
  </si>
  <si>
    <t>58</t>
  </si>
  <si>
    <t>2200106</t>
  </si>
  <si>
    <t>Trần Ngô Quốc</t>
  </si>
  <si>
    <t>04/12/2007</t>
  </si>
  <si>
    <t>59</t>
  </si>
  <si>
    <t>2200040</t>
  </si>
  <si>
    <t>Huỳnh Đăng</t>
  </si>
  <si>
    <t>60</t>
  </si>
  <si>
    <t>2200034</t>
  </si>
  <si>
    <t>Trần Đăng</t>
  </si>
  <si>
    <t>29/12/2007</t>
  </si>
  <si>
    <t>61</t>
  </si>
  <si>
    <t>2200066</t>
  </si>
  <si>
    <t>Lại Trần Tuấn</t>
  </si>
  <si>
    <t>08/11/2007</t>
  </si>
  <si>
    <t>62</t>
  </si>
  <si>
    <t>2200043</t>
  </si>
  <si>
    <t>Nghê Kim Hồng</t>
  </si>
  <si>
    <t>24/09/2006</t>
  </si>
  <si>
    <t>63</t>
  </si>
  <si>
    <t>64</t>
  </si>
  <si>
    <t>2200175</t>
  </si>
  <si>
    <t>27/02/2007</t>
  </si>
  <si>
    <t>65</t>
  </si>
  <si>
    <t>2200025</t>
  </si>
  <si>
    <t>Miền</t>
  </si>
  <si>
    <t>31/08/2007</t>
  </si>
  <si>
    <t>66</t>
  </si>
  <si>
    <t>2200069</t>
  </si>
  <si>
    <t>Nguyễn Thị Triều</t>
  </si>
  <si>
    <t>67</t>
  </si>
  <si>
    <t>2200023</t>
  </si>
  <si>
    <t>68</t>
  </si>
  <si>
    <t>69</t>
  </si>
  <si>
    <t>2200056</t>
  </si>
  <si>
    <t>Đỗ Thuận</t>
  </si>
  <si>
    <t>70</t>
  </si>
  <si>
    <t>2200109</t>
  </si>
  <si>
    <t>Nguyễn Hoà</t>
  </si>
  <si>
    <t>71</t>
  </si>
  <si>
    <t>2200158</t>
  </si>
  <si>
    <t>Trần Đức</t>
  </si>
  <si>
    <t>72</t>
  </si>
  <si>
    <t>2200087</t>
  </si>
  <si>
    <t>Võ Hoàng</t>
  </si>
  <si>
    <t>73</t>
  </si>
  <si>
    <t>2200177</t>
  </si>
  <si>
    <t>Huỳnh Kim</t>
  </si>
  <si>
    <t>74</t>
  </si>
  <si>
    <t>2200182</t>
  </si>
  <si>
    <t>28/06/2007</t>
  </si>
  <si>
    <t>75</t>
  </si>
  <si>
    <t>2200035</t>
  </si>
  <si>
    <t>Lương Bảo</t>
  </si>
  <si>
    <t>76</t>
  </si>
  <si>
    <t>2200189</t>
  </si>
  <si>
    <t>16/05/2006</t>
  </si>
  <si>
    <t>77</t>
  </si>
  <si>
    <t>2200180</t>
  </si>
  <si>
    <t>09/12/2005</t>
  </si>
  <si>
    <t>78</t>
  </si>
  <si>
    <t>2200188</t>
  </si>
  <si>
    <t>Trần Ngọc Nhã</t>
  </si>
  <si>
    <t>20/11/2005</t>
  </si>
  <si>
    <t>79</t>
  </si>
  <si>
    <t>2200181</t>
  </si>
  <si>
    <t>Trương Hoàng</t>
  </si>
  <si>
    <t>80</t>
  </si>
  <si>
    <t>2200195</t>
  </si>
  <si>
    <t>21/05/2007</t>
  </si>
  <si>
    <t>81</t>
  </si>
  <si>
    <t>2200201</t>
  </si>
  <si>
    <t>16/05/2007</t>
  </si>
  <si>
    <t>82</t>
  </si>
  <si>
    <t>83</t>
  </si>
  <si>
    <t>2200287</t>
  </si>
  <si>
    <t>24/05/2006</t>
  </si>
  <si>
    <t>84</t>
  </si>
  <si>
    <t>2200019</t>
  </si>
  <si>
    <t>23/06/2007</t>
  </si>
  <si>
    <t>85</t>
  </si>
  <si>
    <t>2200550</t>
  </si>
  <si>
    <t>86</t>
  </si>
  <si>
    <t>2200551</t>
  </si>
  <si>
    <t>01/09/2005</t>
  </si>
  <si>
    <t>87</t>
  </si>
  <si>
    <t>2200265</t>
  </si>
  <si>
    <t>26/11/2005</t>
  </si>
  <si>
    <t>88</t>
  </si>
  <si>
    <t>2200331</t>
  </si>
  <si>
    <t>Phan Lê Anh</t>
  </si>
  <si>
    <t>89</t>
  </si>
  <si>
    <t>90</t>
  </si>
  <si>
    <t>2200271</t>
  </si>
  <si>
    <t>91</t>
  </si>
  <si>
    <t>2200217</t>
  </si>
  <si>
    <t>Mai Hồng</t>
  </si>
  <si>
    <t>26/11/2004</t>
  </si>
  <si>
    <t>92</t>
  </si>
  <si>
    <t>2200297</t>
  </si>
  <si>
    <t>Nguyễn Hồ</t>
  </si>
  <si>
    <t>19/05/2007</t>
  </si>
  <si>
    <t>93</t>
  </si>
  <si>
    <t>2200218</t>
  </si>
  <si>
    <t>94</t>
  </si>
  <si>
    <t>2200207</t>
  </si>
  <si>
    <t>Nguyễn Hà Xuân</t>
  </si>
  <si>
    <t>Nghi</t>
  </si>
  <si>
    <t>26/03/2007</t>
  </si>
  <si>
    <t>95</t>
  </si>
  <si>
    <t>2200200</t>
  </si>
  <si>
    <t>96</t>
  </si>
  <si>
    <t>2200274</t>
  </si>
  <si>
    <t>Diệp Thanh</t>
  </si>
  <si>
    <t>21/09/2007</t>
  </si>
  <si>
    <t>97</t>
  </si>
  <si>
    <t>2200281</t>
  </si>
  <si>
    <t>06/06/2007</t>
  </si>
  <si>
    <t>98</t>
  </si>
  <si>
    <t>2200330</t>
  </si>
  <si>
    <t>99</t>
  </si>
  <si>
    <t>2200238</t>
  </si>
  <si>
    <t>Lê</t>
  </si>
  <si>
    <t>100</t>
  </si>
  <si>
    <t>2200215</t>
  </si>
  <si>
    <t>07/02/2007</t>
  </si>
  <si>
    <t>101</t>
  </si>
  <si>
    <t>2200554</t>
  </si>
  <si>
    <t>Dụng Gia Phong</t>
  </si>
  <si>
    <t>102</t>
  </si>
  <si>
    <t>2200256</t>
  </si>
  <si>
    <t>Nguyễn Trần Thu</t>
  </si>
  <si>
    <t>22/03/2007</t>
  </si>
  <si>
    <t>103</t>
  </si>
  <si>
    <t>2200328</t>
  </si>
  <si>
    <t>Nguyễn Đình Khánh</t>
  </si>
  <si>
    <t>104</t>
  </si>
  <si>
    <t>105</t>
  </si>
  <si>
    <t>2200555</t>
  </si>
  <si>
    <t>Lư Văn</t>
  </si>
  <si>
    <t>Thống</t>
  </si>
  <si>
    <t>106</t>
  </si>
  <si>
    <t>2200221</t>
  </si>
  <si>
    <t>17/01/2007</t>
  </si>
  <si>
    <t>2200347</t>
  </si>
  <si>
    <t>Đào Võ Xuân</t>
  </si>
  <si>
    <t>27/06/2003</t>
  </si>
  <si>
    <t>2200212</t>
  </si>
  <si>
    <t>Nguyễn Ngọc Tường</t>
  </si>
  <si>
    <t>2100030</t>
  </si>
  <si>
    <t>2100013</t>
  </si>
  <si>
    <t>03/07/2006</t>
  </si>
  <si>
    <t>2100405</t>
  </si>
  <si>
    <t>Thông Thị Phương</t>
  </si>
  <si>
    <t>16/07/2005</t>
  </si>
  <si>
    <t>2100046</t>
  </si>
  <si>
    <t>14/02/1994</t>
  </si>
  <si>
    <t>2100179</t>
  </si>
  <si>
    <t>Cao Thị Kim</t>
  </si>
  <si>
    <t>2100281</t>
  </si>
  <si>
    <t>2100117</t>
  </si>
  <si>
    <t>01/04/1993</t>
  </si>
  <si>
    <t>2100202</t>
  </si>
  <si>
    <t>Cao Thị Diễm</t>
  </si>
  <si>
    <t>03/05/2006</t>
  </si>
  <si>
    <t>2100020</t>
  </si>
  <si>
    <t>Trương Thanh</t>
  </si>
  <si>
    <t>18/09/2006</t>
  </si>
  <si>
    <t>2100343</t>
  </si>
  <si>
    <t>19/10/2006</t>
  </si>
  <si>
    <t>2100212</t>
  </si>
  <si>
    <t>17/11/2006</t>
  </si>
  <si>
    <t>2100214</t>
  </si>
  <si>
    <t>Phan Quỳnh Trang</t>
  </si>
  <si>
    <t>2100216</t>
  </si>
  <si>
    <t>Mai Thị Kim</t>
  </si>
  <si>
    <t>30/11/2005</t>
  </si>
  <si>
    <t>2200413</t>
  </si>
  <si>
    <t>Hồ Quỳnh</t>
  </si>
  <si>
    <t>2200168</t>
  </si>
  <si>
    <t>2200160</t>
  </si>
  <si>
    <t>2200396</t>
  </si>
  <si>
    <t>2200146</t>
  </si>
  <si>
    <t>2200357</t>
  </si>
  <si>
    <t>Hứa Nhật Thiên</t>
  </si>
  <si>
    <t>2200386</t>
  </si>
  <si>
    <t>Nguyễn Hồ Quỳnh</t>
  </si>
  <si>
    <t>02/12/2007</t>
  </si>
  <si>
    <t>2200072</t>
  </si>
  <si>
    <t>Lê Huỳnh Cẩm</t>
  </si>
  <si>
    <t>28/03/2007</t>
  </si>
  <si>
    <t>2200266</t>
  </si>
  <si>
    <t>Siêng</t>
  </si>
  <si>
    <t>2200152</t>
  </si>
  <si>
    <t>Hà Thị Ánh</t>
  </si>
  <si>
    <t>05/06/2006</t>
  </si>
  <si>
    <t>2200202</t>
  </si>
  <si>
    <t>Lê Thị Mẫn</t>
  </si>
  <si>
    <t>2200257</t>
  </si>
  <si>
    <t>Trần Thanh Thủy</t>
  </si>
  <si>
    <t>14/10/2007</t>
  </si>
  <si>
    <t>2200014</t>
  </si>
  <si>
    <t>Cao Thị Ngọc</t>
  </si>
  <si>
    <t>2200235</t>
  </si>
  <si>
    <t>11/11/2006</t>
  </si>
  <si>
    <t>2200254</t>
  </si>
  <si>
    <t>2200339</t>
  </si>
  <si>
    <t>20/12/2006</t>
  </si>
  <si>
    <t>2200017</t>
  </si>
  <si>
    <t>Lê Thị Hải</t>
  </si>
  <si>
    <t>24/12/2007</t>
  </si>
  <si>
    <t>2200097</t>
  </si>
  <si>
    <t>Trịnh Thị Phương</t>
  </si>
  <si>
    <t>2200190</t>
  </si>
  <si>
    <t>Hoàng Ý</t>
  </si>
  <si>
    <t>05/08/2007</t>
  </si>
  <si>
    <t>2200192</t>
  </si>
  <si>
    <t>2200319</t>
  </si>
  <si>
    <t>2200052</t>
  </si>
  <si>
    <t>21/04/1999</t>
  </si>
  <si>
    <t>2200414</t>
  </si>
  <si>
    <t>Nguyễn Kim</t>
  </si>
  <si>
    <t>30/07/2001</t>
  </si>
  <si>
    <t>2100425</t>
  </si>
  <si>
    <t>Xích Nguyễn Tâm</t>
  </si>
  <si>
    <t>Đoan</t>
  </si>
  <si>
    <t>23/12/2006</t>
  </si>
  <si>
    <t>2100208</t>
  </si>
  <si>
    <t>10/05/2006</t>
  </si>
  <si>
    <t>2100074</t>
  </si>
  <si>
    <t>16/02/2006</t>
  </si>
  <si>
    <t>2100307</t>
  </si>
  <si>
    <t>2100012</t>
  </si>
  <si>
    <t>02/10/2006</t>
  </si>
  <si>
    <t>2100203</t>
  </si>
  <si>
    <t>2100142</t>
  </si>
  <si>
    <t>Hồ Nguyễn Thúy</t>
  </si>
  <si>
    <t>23/07/2006</t>
  </si>
  <si>
    <t>2100073</t>
  </si>
  <si>
    <t>2100353</t>
  </si>
  <si>
    <t>2100075</t>
  </si>
  <si>
    <t>Nguyễn Ngọc Ý</t>
  </si>
  <si>
    <t>18/09/2003</t>
  </si>
  <si>
    <t>2100044</t>
  </si>
  <si>
    <t>Đào Thị Quỳnh</t>
  </si>
  <si>
    <t>2100032</t>
  </si>
  <si>
    <t>Nguyễn Phan Bảo</t>
  </si>
  <si>
    <t>14/04/2006</t>
  </si>
  <si>
    <t>2100335</t>
  </si>
  <si>
    <t>2100043</t>
  </si>
  <si>
    <t>Nguyễn Văn Tuấn</t>
  </si>
  <si>
    <t>Vỹ</t>
  </si>
  <si>
    <t>28/10/2006</t>
  </si>
  <si>
    <t>2200104</t>
  </si>
  <si>
    <t>Phạm Việt</t>
  </si>
  <si>
    <t>2200230</t>
  </si>
  <si>
    <t>2200011</t>
  </si>
  <si>
    <t>2200397</t>
  </si>
  <si>
    <t>Phạm Khánh</t>
  </si>
  <si>
    <t>03/07/2007</t>
  </si>
  <si>
    <t>2200150</t>
  </si>
  <si>
    <t>2200398</t>
  </si>
  <si>
    <t>2200071</t>
  </si>
  <si>
    <t>Lanh</t>
  </si>
  <si>
    <t>13/08/2007</t>
  </si>
  <si>
    <t>2200245</t>
  </si>
  <si>
    <t>2200129</t>
  </si>
  <si>
    <t>Bùi Ngọc</t>
  </si>
  <si>
    <t>28/07/2007</t>
  </si>
  <si>
    <t>2200234</t>
  </si>
  <si>
    <t>Tô Thị Phương</t>
  </si>
  <si>
    <t>2200108</t>
  </si>
  <si>
    <t>Lê Trương Hoàng</t>
  </si>
  <si>
    <t>2200253</t>
  </si>
  <si>
    <t>Nguyễn Trần Thanh</t>
  </si>
  <si>
    <t>15/09/2007</t>
  </si>
  <si>
    <t>2200002</t>
  </si>
  <si>
    <t>Thêm</t>
  </si>
  <si>
    <t>2200073</t>
  </si>
  <si>
    <t>Nhữ Thị Hoàn</t>
  </si>
  <si>
    <t>2200209</t>
  </si>
  <si>
    <t>Lê Hoàng Anh</t>
  </si>
  <si>
    <t>2200260</t>
  </si>
  <si>
    <t>28/07/2005</t>
  </si>
  <si>
    <t>2200184</t>
  </si>
  <si>
    <t>Ngô Thị Ngọc</t>
  </si>
  <si>
    <t>2200186</t>
  </si>
  <si>
    <t>Lâm Nguyễn Thanh</t>
  </si>
  <si>
    <t>2200047</t>
  </si>
  <si>
    <t>Nguyễn Thị Hương</t>
  </si>
  <si>
    <t>2200138</t>
  </si>
  <si>
    <t>Nguyễn Thị Nhật</t>
  </si>
  <si>
    <t>07/04/2007</t>
  </si>
  <si>
    <t>2200409</t>
  </si>
  <si>
    <t>Thái Nguyễn Thu</t>
  </si>
  <si>
    <t>2200178</t>
  </si>
  <si>
    <t>10/08/2007</t>
  </si>
  <si>
    <t>2200246</t>
  </si>
  <si>
    <t>Đỗ Ngọc Kiều</t>
  </si>
  <si>
    <t>2200251</t>
  </si>
  <si>
    <t>Trần Khánh</t>
  </si>
  <si>
    <t>06/01/2007</t>
  </si>
  <si>
    <t>2200159</t>
  </si>
  <si>
    <t>2200193</t>
  </si>
  <si>
    <t>2200335</t>
  </si>
  <si>
    <t>Võ Trần Phúc</t>
  </si>
  <si>
    <t>2200314</t>
  </si>
  <si>
    <t>Phạm Tú</t>
  </si>
  <si>
    <t>10/12/2007</t>
  </si>
  <si>
    <t>2200563</t>
  </si>
  <si>
    <t>2200273</t>
  </si>
  <si>
    <t>2200564</t>
  </si>
  <si>
    <t>Văn Nữ Kim</t>
  </si>
  <si>
    <t>08/04/2007</t>
  </si>
  <si>
    <t>2200377</t>
  </si>
  <si>
    <t>2200565</t>
  </si>
  <si>
    <t>K' Thị Mỹ</t>
  </si>
  <si>
    <t>17/08/2007</t>
  </si>
  <si>
    <t>2200403</t>
  </si>
  <si>
    <t>Trần Hồ Đức</t>
  </si>
  <si>
    <t>2200263</t>
  </si>
  <si>
    <t>Lê Thị Thúy</t>
  </si>
  <si>
    <t>2200303</t>
  </si>
  <si>
    <t>Phạm Thị Thúy</t>
  </si>
  <si>
    <t>21/02/2007</t>
  </si>
  <si>
    <t>2200401</t>
  </si>
  <si>
    <t>05/09/2007</t>
  </si>
  <si>
    <t>2200364</t>
  </si>
  <si>
    <t>2200144</t>
  </si>
  <si>
    <t>Nguyễn Trần Phương</t>
  </si>
  <si>
    <t>2200575</t>
  </si>
  <si>
    <t>29/06/2007</t>
  </si>
  <si>
    <t>2200149</t>
  </si>
  <si>
    <t>Nguyễn Bùi Quỳnh</t>
  </si>
  <si>
    <t>2200576</t>
  </si>
  <si>
    <t>Trương Thị Ý</t>
  </si>
  <si>
    <t>2200318</t>
  </si>
  <si>
    <t>Dương Công</t>
  </si>
  <si>
    <t>30/08/2006</t>
  </si>
  <si>
    <t>2200305</t>
  </si>
  <si>
    <t>Mai Ngọc</t>
  </si>
  <si>
    <t>19/05/2006</t>
  </si>
  <si>
    <t>2200515</t>
  </si>
  <si>
    <t>23/08/1998</t>
  </si>
  <si>
    <t>2200368</t>
  </si>
  <si>
    <t>2200516</t>
  </si>
  <si>
    <t>Phạm Ngọc Thanh</t>
  </si>
  <si>
    <t>09/07/2007</t>
  </si>
  <si>
    <t>2200402</t>
  </si>
  <si>
    <t>2200302</t>
  </si>
  <si>
    <t>27/07/2007</t>
  </si>
  <si>
    <t>2200301</t>
  </si>
  <si>
    <t>Phan Thị Đoan</t>
  </si>
  <si>
    <t>09/09/2007</t>
  </si>
  <si>
    <t>2200577</t>
  </si>
  <si>
    <t>Diệp Thị Cẩm</t>
  </si>
  <si>
    <t>08/03/2007</t>
  </si>
  <si>
    <t>2200327</t>
  </si>
  <si>
    <t>08/08/2007</t>
  </si>
  <si>
    <t>2200213</t>
  </si>
  <si>
    <t>Võ Ngọc Như</t>
  </si>
  <si>
    <t>Tăng Võ Khả</t>
  </si>
  <si>
    <t>Chuyên</t>
  </si>
  <si>
    <t>Nguyễn Thị Phúc</t>
  </si>
  <si>
    <t>Đường</t>
  </si>
  <si>
    <t>02/04/2003</t>
  </si>
  <si>
    <t>27/08/2001</t>
  </si>
  <si>
    <t>28/11/2002</t>
  </si>
  <si>
    <t>08/09/2002</t>
  </si>
  <si>
    <t>Kim Thị Thu</t>
  </si>
  <si>
    <t>30/12/2002</t>
  </si>
  <si>
    <t>21/02/2003</t>
  </si>
  <si>
    <t>Võ Hoài</t>
  </si>
  <si>
    <t>01/12/2001</t>
  </si>
  <si>
    <t>Diệp Đặng Bảo</t>
  </si>
  <si>
    <t>05/01/2001</t>
  </si>
  <si>
    <t>Phạm</t>
  </si>
  <si>
    <t>12/08/2001</t>
  </si>
  <si>
    <t>09/01/2000</t>
  </si>
  <si>
    <t>Cao Ngọc</t>
  </si>
  <si>
    <t>10/11/1996</t>
  </si>
  <si>
    <t>2213404040054</t>
  </si>
  <si>
    <t>Đặng Thị Vân</t>
  </si>
  <si>
    <t>29/09/2004</t>
  </si>
  <si>
    <t>2213404040006</t>
  </si>
  <si>
    <t>Nguyễn Quốc Gia</t>
  </si>
  <si>
    <t>2213404040023</t>
  </si>
  <si>
    <t>Lê Sĩ</t>
  </si>
  <si>
    <t>2213404040007</t>
  </si>
  <si>
    <t>Võ Mai</t>
  </si>
  <si>
    <t>2213404040057</t>
  </si>
  <si>
    <t>Nguyễn Phạm Danh</t>
  </si>
  <si>
    <t>2213404040066</t>
  </si>
  <si>
    <t>Đặng Hoàng</t>
  </si>
  <si>
    <t>16/04/1995</t>
  </si>
  <si>
    <t>2213404040037</t>
  </si>
  <si>
    <t>Võ Kiều</t>
  </si>
  <si>
    <t>2213404040020</t>
  </si>
  <si>
    <t>Nguyễn Sỹ</t>
  </si>
  <si>
    <t>21/03/2001</t>
  </si>
  <si>
    <t>2213404040041</t>
  </si>
  <si>
    <t>Ngô Thị Thúy</t>
  </si>
  <si>
    <t>2213404040034</t>
  </si>
  <si>
    <t>Phạm Thị Yến</t>
  </si>
  <si>
    <t>2213404040060</t>
  </si>
  <si>
    <t>04/03/2003</t>
  </si>
  <si>
    <t>2213404040019</t>
  </si>
  <si>
    <t>2213404040009</t>
  </si>
  <si>
    <t>Nguyễn Thị Hoa</t>
  </si>
  <si>
    <t>2213404040058</t>
  </si>
  <si>
    <t>24/02/2002</t>
  </si>
  <si>
    <t>2213404040045</t>
  </si>
  <si>
    <t>2213404040033</t>
  </si>
  <si>
    <t>Bùi Trần</t>
  </si>
  <si>
    <t>Thế</t>
  </si>
  <si>
    <t>15/11/2004</t>
  </si>
  <si>
    <t>2213404040032</t>
  </si>
  <si>
    <t>Trương Thảo Kiều</t>
  </si>
  <si>
    <t>12/08/2004</t>
  </si>
  <si>
    <t>2213404040051</t>
  </si>
  <si>
    <t>Nguyễn Yến</t>
  </si>
  <si>
    <t>2213404040036</t>
  </si>
  <si>
    <t>Nguyễn Lê Anh</t>
  </si>
  <si>
    <t>2213404040024</t>
  </si>
  <si>
    <t>2213404040008</t>
  </si>
  <si>
    <t>Trương Minh Anh</t>
  </si>
  <si>
    <t>2213404040044</t>
  </si>
  <si>
    <t>2213404040035</t>
  </si>
  <si>
    <t>Huỳnh Thị Bích</t>
  </si>
  <si>
    <t>28/02/2004</t>
  </si>
  <si>
    <t>2213404040064</t>
  </si>
  <si>
    <t>Lê Nguyễn Thu</t>
  </si>
  <si>
    <t>03/11/2002</t>
  </si>
  <si>
    <t>2213404040021</t>
  </si>
  <si>
    <t>02/12/2003</t>
  </si>
  <si>
    <t>2213404040062</t>
  </si>
  <si>
    <t>18/03/2004</t>
  </si>
  <si>
    <t>2213404040016</t>
  </si>
  <si>
    <t>Phạm Nhã Thanh</t>
  </si>
  <si>
    <t>Nguyễn Thị Vàng</t>
  </si>
  <si>
    <t>Đỗ Thị Ngọc</t>
  </si>
  <si>
    <t>Trần Thị Phúc</t>
  </si>
  <si>
    <t>Đặng Duy Kiều</t>
  </si>
  <si>
    <t>Lê Hải Thu</t>
  </si>
  <si>
    <t>Nguyễn Thúy</t>
  </si>
  <si>
    <t>Nguyễn Thị Trầm</t>
  </si>
  <si>
    <t>11/22/2003</t>
  </si>
  <si>
    <t>Đặng Nguyễn Nhật</t>
  </si>
  <si>
    <t>Huỳnh Ngọc Diễm</t>
  </si>
  <si>
    <t>Nguyễn Phúc Yên</t>
  </si>
  <si>
    <t>Trương Thị Bích</t>
  </si>
  <si>
    <t>Dương Ngọc</t>
  </si>
  <si>
    <t>Trần Thị Lệ</t>
  </si>
  <si>
    <t>Nguyễn Đức Anh</t>
  </si>
  <si>
    <t>Bá Thị Mỹ</t>
  </si>
  <si>
    <t>Hồ Thị Anh</t>
  </si>
  <si>
    <t>Lại Thanh</t>
  </si>
  <si>
    <t>Tiết</t>
  </si>
  <si>
    <t>Thanh Danh Kim</t>
  </si>
  <si>
    <t>Tỏa</t>
  </si>
  <si>
    <t>Nguyễn Kiều Ái</t>
  </si>
  <si>
    <t>Nguyễn Trần Thị Thanh</t>
  </si>
  <si>
    <t>Trần Hoài</t>
  </si>
  <si>
    <t>Hà Thị Thanh</t>
  </si>
  <si>
    <t>Trần Thị Bình</t>
  </si>
  <si>
    <t>Nguyễn Hồ Hoàng</t>
  </si>
  <si>
    <t>2213403020025</t>
  </si>
  <si>
    <t>10/01/2004</t>
  </si>
  <si>
    <t>2213403020001</t>
  </si>
  <si>
    <t>2213403020037</t>
  </si>
  <si>
    <t>Phan Thế</t>
  </si>
  <si>
    <t>02/01/2004</t>
  </si>
  <si>
    <t>2213403020007</t>
  </si>
  <si>
    <t>Lê Trung</t>
  </si>
  <si>
    <t>25/12/1998</t>
  </si>
  <si>
    <t>2213403020032</t>
  </si>
  <si>
    <t>Đào Thị Mỹ</t>
  </si>
  <si>
    <t>2213403020041</t>
  </si>
  <si>
    <t>Trương Thị Kim</t>
  </si>
  <si>
    <t>03/02/2004</t>
  </si>
  <si>
    <t>2213403020040</t>
  </si>
  <si>
    <t>Thái Thị Thanh</t>
  </si>
  <si>
    <t>2213403020035</t>
  </si>
  <si>
    <t>Lý Gia</t>
  </si>
  <si>
    <t>12/09/1996</t>
  </si>
  <si>
    <t>2213403020004</t>
  </si>
  <si>
    <t>25/05/1997</t>
  </si>
  <si>
    <t>2213403020028</t>
  </si>
  <si>
    <t>Lê Thị Gia</t>
  </si>
  <si>
    <t>2213403020048</t>
  </si>
  <si>
    <t>Trần Dương Thanh</t>
  </si>
  <si>
    <t>05/09/2004</t>
  </si>
  <si>
    <t>2213403020006</t>
  </si>
  <si>
    <t>Trương Thị A</t>
  </si>
  <si>
    <t>2213403020033</t>
  </si>
  <si>
    <t>Lê Thị Bạch</t>
  </si>
  <si>
    <t>28/10/2004</t>
  </si>
  <si>
    <t>2213403020005</t>
  </si>
  <si>
    <t>01/10/1999</t>
  </si>
  <si>
    <t>2213403020021</t>
  </si>
  <si>
    <t>2213403020024</t>
  </si>
  <si>
    <t>2213403020014</t>
  </si>
  <si>
    <t>Hồ Thị</t>
  </si>
  <si>
    <t>12/04/2004</t>
  </si>
  <si>
    <t>2213403020012</t>
  </si>
  <si>
    <t>2213403020015</t>
  </si>
  <si>
    <t>2213403020013</t>
  </si>
  <si>
    <t>Nguyễn Ánh</t>
  </si>
  <si>
    <t>2213403020017</t>
  </si>
  <si>
    <t>2213403020034</t>
  </si>
  <si>
    <t>2213403020042</t>
  </si>
  <si>
    <t>29/06/2004</t>
  </si>
  <si>
    <t>2213403020009</t>
  </si>
  <si>
    <t>31/12/1999</t>
  </si>
  <si>
    <t>2213403020008</t>
  </si>
  <si>
    <t>16/01/2004</t>
  </si>
  <si>
    <t>2213403020031</t>
  </si>
  <si>
    <t>Lê Ngọc Như</t>
  </si>
  <si>
    <t>2213403020026</t>
  </si>
  <si>
    <t>Nguyễn Ngọc Hương</t>
  </si>
  <si>
    <t>24/09/2004</t>
  </si>
  <si>
    <t>2213403020019</t>
  </si>
  <si>
    <t>2213403020029</t>
  </si>
  <si>
    <t>2213403020027</t>
  </si>
  <si>
    <t>17/01/1999</t>
  </si>
  <si>
    <t>2213403020047</t>
  </si>
  <si>
    <t>06/02/2002</t>
  </si>
  <si>
    <t>2213403020016</t>
  </si>
  <si>
    <t>Doãn Thị Ngọc</t>
  </si>
  <si>
    <t>22/06/2003</t>
  </si>
  <si>
    <t>2213403020002</t>
  </si>
  <si>
    <t>Hoàng Bảo</t>
  </si>
  <si>
    <t>2213403020011</t>
  </si>
  <si>
    <t>2213403020023</t>
  </si>
  <si>
    <t>Dương Phạm Minh</t>
  </si>
  <si>
    <t>2213403020049</t>
  </si>
  <si>
    <t>14/07/2002</t>
  </si>
  <si>
    <t>2213403020022</t>
  </si>
  <si>
    <t>Lê Hồng Tiên</t>
  </si>
  <si>
    <t>2213403020050</t>
  </si>
  <si>
    <t>2213403020010</t>
  </si>
  <si>
    <t>Tăng Thị Thùy</t>
  </si>
  <si>
    <t>12/01/2004</t>
  </si>
  <si>
    <t>2213403020039</t>
  </si>
  <si>
    <t>22/11/2003</t>
  </si>
  <si>
    <t>2213403020003</t>
  </si>
  <si>
    <t>20/02/2001</t>
  </si>
  <si>
    <t>2213403020043</t>
  </si>
  <si>
    <t>Châu Trần Thanh</t>
  </si>
  <si>
    <t>2213403020038</t>
  </si>
  <si>
    <t>Tô Đông</t>
  </si>
  <si>
    <t>06/10/1996</t>
  </si>
  <si>
    <t>2212202060023</t>
  </si>
  <si>
    <t>Dương Thị Bích</t>
  </si>
  <si>
    <t>2213403020018</t>
  </si>
  <si>
    <t>Lưu Thị Kim</t>
  </si>
  <si>
    <t>2213403020020</t>
  </si>
  <si>
    <t>Mai Hoàng Uyên</t>
  </si>
  <si>
    <t>2213403020030</t>
  </si>
  <si>
    <t>Nguyễn Vũ Yên</t>
  </si>
  <si>
    <t>01/01/2004</t>
  </si>
  <si>
    <t>Nguyễn Huỳnh Hồng</t>
  </si>
  <si>
    <t>Mến</t>
  </si>
  <si>
    <t>11/09/2003</t>
  </si>
  <si>
    <t>Dương Hữu</t>
  </si>
  <si>
    <t>02/06/1999</t>
  </si>
  <si>
    <t>29/09/2003</t>
  </si>
  <si>
    <t>2213404030002</t>
  </si>
  <si>
    <t>2213404030004</t>
  </si>
  <si>
    <t>2213404030007</t>
  </si>
  <si>
    <t>Nhựt</t>
  </si>
  <si>
    <t>30/07/2002</t>
  </si>
  <si>
    <t>2213404030008</t>
  </si>
  <si>
    <t>13/02/2003</t>
  </si>
  <si>
    <t>2213404030005</t>
  </si>
  <si>
    <t>Nguyễn Hồ Chấn</t>
  </si>
  <si>
    <t>03/07/2003</t>
  </si>
  <si>
    <t>2213404030006</t>
  </si>
  <si>
    <t>07/03/2003</t>
  </si>
  <si>
    <t>2213404030001</t>
  </si>
  <si>
    <t>Võ Nguyễn Thảo</t>
  </si>
  <si>
    <t xml:space="preserve">Nguyễn Thị Khánh </t>
  </si>
  <si>
    <t>22/12/2002</t>
  </si>
  <si>
    <t>Trương Thu</t>
  </si>
  <si>
    <t>13/04/2003</t>
  </si>
  <si>
    <t>Trần Thùy</t>
  </si>
  <si>
    <t>Lê Thị Phúc</t>
  </si>
  <si>
    <t>Ngô Quốc Duy</t>
  </si>
  <si>
    <t>30/12/2003</t>
  </si>
  <si>
    <t>Tiết Thị</t>
  </si>
  <si>
    <t>14/07/2003</t>
  </si>
  <si>
    <t>Võ Trần Thị Trà</t>
  </si>
  <si>
    <t>Hồ Thị Thúy</t>
  </si>
  <si>
    <t>04/11/2003</t>
  </si>
  <si>
    <t>Bùi Thùy Kim</t>
  </si>
  <si>
    <t>05/08/2003</t>
  </si>
  <si>
    <t>Nguyễn Thùy Minh</t>
  </si>
  <si>
    <t>Qua</t>
  </si>
  <si>
    <t>04/07/2003</t>
  </si>
  <si>
    <t>Dương Thị Thu</t>
  </si>
  <si>
    <t>15/06/2003</t>
  </si>
  <si>
    <t>29/01/2003</t>
  </si>
  <si>
    <t>26/12/2003</t>
  </si>
  <si>
    <t>Thoát</t>
  </si>
  <si>
    <t>Trần Thụy Hoài</t>
  </si>
  <si>
    <t>08/08/2002</t>
  </si>
  <si>
    <t>Cao Lê Mộng</t>
  </si>
  <si>
    <t>Phạm Thị Diễm</t>
  </si>
  <si>
    <t>27/04/2003</t>
  </si>
  <si>
    <t>02/07/2003</t>
  </si>
  <si>
    <t>Nguyễn Hoàng Minh</t>
  </si>
  <si>
    <t>12/12/2003</t>
  </si>
  <si>
    <t>Lương Thị Phương</t>
  </si>
  <si>
    <t>Phạm Thị Vương</t>
  </si>
  <si>
    <t>31/07/2002</t>
  </si>
  <si>
    <t>Biện Thị</t>
  </si>
  <si>
    <t>26/02/2003</t>
  </si>
  <si>
    <t>Hồ Lâm Thanh</t>
  </si>
  <si>
    <t>2213404040022</t>
  </si>
  <si>
    <t>2213404040042</t>
  </si>
  <si>
    <t>22/06/2004</t>
  </si>
  <si>
    <t>2213404040015</t>
  </si>
  <si>
    <t>05/03/2004</t>
  </si>
  <si>
    <t>2213404040052</t>
  </si>
  <si>
    <t>08/05/2003</t>
  </si>
  <si>
    <t>2213404040018</t>
  </si>
  <si>
    <t>01/04/2004</t>
  </si>
  <si>
    <t>2213404040031</t>
  </si>
  <si>
    <t>26/04/2004</t>
  </si>
  <si>
    <t>2213404040049</t>
  </si>
  <si>
    <t>Đỗ Thị Thiên</t>
  </si>
  <si>
    <t>27/12/2004</t>
  </si>
  <si>
    <t>2213404040038</t>
  </si>
  <si>
    <t>2213404040039</t>
  </si>
  <si>
    <t>2213404040029</t>
  </si>
  <si>
    <t>Lượng Thị Xuân</t>
  </si>
  <si>
    <t>Mận</t>
  </si>
  <si>
    <t>29/03/2004</t>
  </si>
  <si>
    <t>2213404040059</t>
  </si>
  <si>
    <t>Trương Bình</t>
  </si>
  <si>
    <t>13/02/2004</t>
  </si>
  <si>
    <t>2213404040004</t>
  </si>
  <si>
    <t>Nguyễn Mỹ</t>
  </si>
  <si>
    <t>2213404040030</t>
  </si>
  <si>
    <t>Nguyễn Phương Kiều</t>
  </si>
  <si>
    <t>08/10/2004</t>
  </si>
  <si>
    <t>2213404040013</t>
  </si>
  <si>
    <t>Nguyễn Hà</t>
  </si>
  <si>
    <t>2213404040047</t>
  </si>
  <si>
    <t>Nuôi</t>
  </si>
  <si>
    <t>2213404040048</t>
  </si>
  <si>
    <t>07/08/2004</t>
  </si>
  <si>
    <t>2213404040001</t>
  </si>
  <si>
    <t>Đinh Nguyễn Dịu</t>
  </si>
  <si>
    <t>01/11/2004</t>
  </si>
  <si>
    <t>2213404040028</t>
  </si>
  <si>
    <t>Võ Như Lê</t>
  </si>
  <si>
    <t>06/01/2004</t>
  </si>
  <si>
    <t>2213404040056</t>
  </si>
  <si>
    <t>18/04/2004</t>
  </si>
  <si>
    <t>2213404040026</t>
  </si>
  <si>
    <t>2213404040017</t>
  </si>
  <si>
    <t>2213404040055</t>
  </si>
  <si>
    <t>26/07/2003</t>
  </si>
  <si>
    <t>2213404040043</t>
  </si>
  <si>
    <t>Nguyễn Nguyên</t>
  </si>
  <si>
    <t>31/07/2004</t>
  </si>
  <si>
    <t>2213404040027</t>
  </si>
  <si>
    <t>2213404040005</t>
  </si>
  <si>
    <t>15/09/2004</t>
  </si>
  <si>
    <t>2213404040063</t>
  </si>
  <si>
    <t>Huỳnh Lệ</t>
  </si>
  <si>
    <t>2213404040003</t>
  </si>
  <si>
    <t>Lê Thị Huyền</t>
  </si>
  <si>
    <t>23/05/2004</t>
  </si>
  <si>
    <t>2213404040014</t>
  </si>
  <si>
    <t>26/09/2004</t>
  </si>
  <si>
    <t>2213404040025</t>
  </si>
  <si>
    <t>24/06/2002</t>
  </si>
  <si>
    <t>2213404040002</t>
  </si>
  <si>
    <t>Trần Na</t>
  </si>
  <si>
    <t>15/07/2004</t>
  </si>
  <si>
    <t>2213404040012</t>
  </si>
  <si>
    <t>Trương Thị Hồng</t>
  </si>
  <si>
    <t>2213404040053</t>
  </si>
  <si>
    <t>19/05/1998</t>
  </si>
  <si>
    <t>2213404040050</t>
  </si>
  <si>
    <t>Phạm Đình Hạ</t>
  </si>
  <si>
    <t>01/06/2001</t>
  </si>
  <si>
    <t>2213404040040</t>
  </si>
  <si>
    <t>Nguyễn Ngọc Linh</t>
  </si>
  <si>
    <t>2213404040046</t>
  </si>
  <si>
    <t>3018102070015</t>
  </si>
  <si>
    <t>Lâm Trương Hồng</t>
  </si>
  <si>
    <t>09/01/2006</t>
  </si>
  <si>
    <t>3018102070004</t>
  </si>
  <si>
    <t>Bùi Thị Minh</t>
  </si>
  <si>
    <t>24/08/2005</t>
  </si>
  <si>
    <t>3018102070012</t>
  </si>
  <si>
    <t>Lê Ngự Sông</t>
  </si>
  <si>
    <t>3018102070001</t>
  </si>
  <si>
    <t>16/12/2007</t>
  </si>
  <si>
    <t>3018102070003</t>
  </si>
  <si>
    <t>09/10/2007</t>
  </si>
  <si>
    <t>3018102070024</t>
  </si>
  <si>
    <t>Lý Thị Như</t>
  </si>
  <si>
    <t>3018102070020</t>
  </si>
  <si>
    <t>Khúc Trường</t>
  </si>
  <si>
    <t>3018102070007</t>
  </si>
  <si>
    <t>3018102070011</t>
  </si>
  <si>
    <t>3018102070017</t>
  </si>
  <si>
    <t>3018102070014</t>
  </si>
  <si>
    <t>30/08/2004</t>
  </si>
  <si>
    <t>3018102070023</t>
  </si>
  <si>
    <t>Bùi Diễm Uyên</t>
  </si>
  <si>
    <t>22/07/2004</t>
  </si>
  <si>
    <t>3018102070002</t>
  </si>
  <si>
    <t>23/11/2004</t>
  </si>
  <si>
    <t>3018102070008</t>
  </si>
  <si>
    <t>Trần Chí</t>
  </si>
  <si>
    <t>3018102070018</t>
  </si>
  <si>
    <t>Tin</t>
  </si>
  <si>
    <t>02/02/1999</t>
  </si>
  <si>
    <t>Lớp Trung cấp Kỹ thuật chế biến món ăn K17-2</t>
  </si>
  <si>
    <t>Lớp Cao đẳng Kế toán doanh nghiệp K16</t>
  </si>
  <si>
    <t>Lớp Cao đẳng Kế toán doanh nghiệp K17</t>
  </si>
  <si>
    <t>Lớp Trung cấp Kỹ thuật chế biến món ăn K16</t>
  </si>
  <si>
    <t>Lớp Trung cấp Kỹ thuật chế biến món ăn K17-1</t>
  </si>
  <si>
    <t>Lớp Trung cấp Kế toán doanh nghiệp K16</t>
  </si>
  <si>
    <t>Lớp Trung cấp Kế toán doanh nghiệp K17</t>
  </si>
  <si>
    <t>Lớp Trung cấp Quản trị khu resort K16</t>
  </si>
  <si>
    <t>Lớp Trung cấp Quản trị khu resort K17-1</t>
  </si>
  <si>
    <t>Lớp Trung cấp Quản trị khu resort K17-2</t>
  </si>
  <si>
    <t>Lớp Quản trị kinh doanh dịch vụ K21</t>
  </si>
  <si>
    <t>Lớp Quản trị kinh doanh dịch vụ K22</t>
  </si>
  <si>
    <t>Lớp Kế toán doanh nghiệp K21</t>
  </si>
  <si>
    <t>Lớp Kế toán doanh nghiệp K22</t>
  </si>
  <si>
    <t>Lớp Quản trị văn phòng K21</t>
  </si>
  <si>
    <t>Lớp Quản trị văn phòng K22</t>
  </si>
  <si>
    <t>Lớp Quản trị kinh doanh Nhà hàng khách sạn và Du lịch K21</t>
  </si>
  <si>
    <t>Lớp Quản trị kinh doanh Nhà hàng khách sạn và Du lịch K22</t>
  </si>
  <si>
    <t>Lớp Trung cấp Kỹ thuật chế biến món ăn K30</t>
  </si>
  <si>
    <t>17/11/2002</t>
  </si>
  <si>
    <t>06/10/2002</t>
  </si>
  <si>
    <t>26/05/2000</t>
  </si>
  <si>
    <t>10/04/2001</t>
  </si>
  <si>
    <t>02/01/2001</t>
  </si>
  <si>
    <t>10/12/2002</t>
  </si>
  <si>
    <t>10/07/2000</t>
  </si>
  <si>
    <t>30/01/2002</t>
  </si>
  <si>
    <t>07/09/2002</t>
  </si>
  <si>
    <t>30/04/2002</t>
  </si>
  <si>
    <t>07/05/2002</t>
  </si>
  <si>
    <t>20/02/2002</t>
  </si>
  <si>
    <t>07/01/2000</t>
  </si>
  <si>
    <t>09/02/2002</t>
  </si>
  <si>
    <t>10/12/1999</t>
  </si>
  <si>
    <t>11/10/2002</t>
  </si>
  <si>
    <t>07/12/2002</t>
  </si>
  <si>
    <t>05/11/2002</t>
  </si>
  <si>
    <t>04/11/2002</t>
  </si>
  <si>
    <t>25/01/2002</t>
  </si>
  <si>
    <t>18/09/2002</t>
  </si>
  <si>
    <t>20/09/1998</t>
  </si>
  <si>
    <t>05/10/2002</t>
  </si>
  <si>
    <t>02/08/2002</t>
  </si>
  <si>
    <t>21/11/2002</t>
  </si>
  <si>
    <t>04/03/2002</t>
  </si>
  <si>
    <t>09/08/2001</t>
  </si>
  <si>
    <t xml:space="preserve">Lê Thị Thu </t>
  </si>
  <si>
    <t xml:space="preserve">Huỳnh Quốc </t>
  </si>
  <si>
    <t xml:space="preserve">Đỗ Thị Xứng </t>
  </si>
  <si>
    <t xml:space="preserve">Võ Thị Thu </t>
  </si>
  <si>
    <t xml:space="preserve">Nguyễn Vũ </t>
  </si>
  <si>
    <t xml:space="preserve">Lê Thị Cẩm </t>
  </si>
  <si>
    <t xml:space="preserve">Trần Hữu </t>
  </si>
  <si>
    <t xml:space="preserve">Hồ Đỗ </t>
  </si>
  <si>
    <t xml:space="preserve">Đoàn Quang </t>
  </si>
  <si>
    <t xml:space="preserve">Nguyễn Việt </t>
  </si>
  <si>
    <t xml:space="preserve">Nguyễn Thụy Đan </t>
  </si>
  <si>
    <t xml:space="preserve">Lê Mai Nguyên </t>
  </si>
  <si>
    <t xml:space="preserve">Thái Trường </t>
  </si>
  <si>
    <t xml:space="preserve">Ngô Thị Diệu </t>
  </si>
  <si>
    <t xml:space="preserve">Nguyễn Thụy Khánh </t>
  </si>
  <si>
    <t xml:space="preserve">Trần Nguyễn Tuyết </t>
  </si>
  <si>
    <t xml:space="preserve">Ngô Thúy </t>
  </si>
  <si>
    <t xml:space="preserve">Bùi Ngọc Xuân </t>
  </si>
  <si>
    <t xml:space="preserve">Phan Thị Thúy </t>
  </si>
  <si>
    <t xml:space="preserve">Bùi Thế </t>
  </si>
  <si>
    <t xml:space="preserve">Trần Thị </t>
  </si>
  <si>
    <t>Điểm HKI - 2019-2020</t>
  </si>
  <si>
    <t>KHOA KHOA HỌC CƠ BẢN VÀ BỘ MÔN CHUNG</t>
  </si>
  <si>
    <t>KHOA Y - DƯỢC</t>
  </si>
  <si>
    <t>Lớp TC Quản trị mạng máy tính K16</t>
  </si>
  <si>
    <t>2100223</t>
  </si>
  <si>
    <t>2100347</t>
  </si>
  <si>
    <t>09/04/2005</t>
  </si>
  <si>
    <t>2100365</t>
  </si>
  <si>
    <t>23/02/2005</t>
  </si>
  <si>
    <t>2100178</t>
  </si>
  <si>
    <t>Huỳnh Thế</t>
  </si>
  <si>
    <t>12/05/2006</t>
  </si>
  <si>
    <t>2100296</t>
  </si>
  <si>
    <t>23/02/2003</t>
  </si>
  <si>
    <t>2100349</t>
  </si>
  <si>
    <t>01/08/2006</t>
  </si>
  <si>
    <t>2100180</t>
  </si>
  <si>
    <t>2100441</t>
  </si>
  <si>
    <t>13/11/2005</t>
  </si>
  <si>
    <t>2100144</t>
  </si>
  <si>
    <t>Hồ Huỳnh Bảo</t>
  </si>
  <si>
    <t>2100193</t>
  </si>
  <si>
    <t>Tống Ngân Kim</t>
  </si>
  <si>
    <t>2100254</t>
  </si>
  <si>
    <t>Sĩ</t>
  </si>
  <si>
    <t>2100312</t>
  </si>
  <si>
    <t>Bùi Hồ Chiến</t>
  </si>
  <si>
    <t>10/05/2005</t>
  </si>
  <si>
    <t>2100118</t>
  </si>
  <si>
    <t>17/01/2006</t>
  </si>
  <si>
    <t>2100136</t>
  </si>
  <si>
    <t>04/05/2006</t>
  </si>
  <si>
    <t>Lớp TC Quản trị mạng máy tính K17</t>
  </si>
  <si>
    <t>2200407</t>
  </si>
  <si>
    <t>2200148</t>
  </si>
  <si>
    <t>La Trần Gia</t>
  </si>
  <si>
    <t>2200057</t>
  </si>
  <si>
    <t>10/02/2002</t>
  </si>
  <si>
    <t>2200325</t>
  </si>
  <si>
    <t>2200315</t>
  </si>
  <si>
    <t>Phạm Đào Anh</t>
  </si>
  <si>
    <t>20/02/2007</t>
  </si>
  <si>
    <t>2200400</t>
  </si>
  <si>
    <t>26/11/2007</t>
  </si>
  <si>
    <t>2200085</t>
  </si>
  <si>
    <t>Lê Minh Phúc</t>
  </si>
  <si>
    <t>2200276</t>
  </si>
  <si>
    <t>2200063</t>
  </si>
  <si>
    <t>2200365</t>
  </si>
  <si>
    <t>15/02/2002</t>
  </si>
  <si>
    <t>2200497</t>
  </si>
  <si>
    <t>Lê Phan Minh</t>
  </si>
  <si>
    <t>03/02/2005</t>
  </si>
  <si>
    <t>2200095</t>
  </si>
  <si>
    <t>Bùi Nguyễn Đăng</t>
  </si>
  <si>
    <t>21/07/2006</t>
  </si>
  <si>
    <t>2200252</t>
  </si>
  <si>
    <t>09/10/2006</t>
  </si>
  <si>
    <t>2200336</t>
  </si>
  <si>
    <t>Khoan</t>
  </si>
  <si>
    <t>27/10/2007</t>
  </si>
  <si>
    <t>2200316</t>
  </si>
  <si>
    <t>Hoàng Trung</t>
  </si>
  <si>
    <t>01/12/2007</t>
  </si>
  <si>
    <t>2200114</t>
  </si>
  <si>
    <t>2200003</t>
  </si>
  <si>
    <t>28/09/2007</t>
  </si>
  <si>
    <t>2200060</t>
  </si>
  <si>
    <t>2200329</t>
  </si>
  <si>
    <t>14/02/2004</t>
  </si>
  <si>
    <t>2200354</t>
  </si>
  <si>
    <t>Huỳnh Trương Tấn</t>
  </si>
  <si>
    <t>17/10/2006</t>
  </si>
  <si>
    <t>2200077</t>
  </si>
  <si>
    <t>Phạm Vũ</t>
  </si>
  <si>
    <t>2200340</t>
  </si>
  <si>
    <t>31/01/2004</t>
  </si>
  <si>
    <t>2200008</t>
  </si>
  <si>
    <t>Hà Trần Diệu</t>
  </si>
  <si>
    <t>2200345</t>
  </si>
  <si>
    <t>2200390</t>
  </si>
  <si>
    <t>15/10/2007</t>
  </si>
  <si>
    <t>2200350</t>
  </si>
  <si>
    <t>10/03/2007</t>
  </si>
  <si>
    <t>2200220</t>
  </si>
  <si>
    <t>21/11/2005</t>
  </si>
  <si>
    <t>2200080</t>
  </si>
  <si>
    <t>2200578</t>
  </si>
  <si>
    <t>Tsằn Sồng</t>
  </si>
  <si>
    <t>Váy</t>
  </si>
  <si>
    <t>04/08/2006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</si>
  <si>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</si>
  <si>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</si>
  <si>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</si>
  <si>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</si>
  <si>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</si>
  <si>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</si>
  <si>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</si>
  <si>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</si>
  <si>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</si>
  <si>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</si>
  <si>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</si>
  <si>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</si>
  <si>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</si>
  <si>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</si>
  <si>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</si>
  <si>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</si>
  <si>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</si>
  <si>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</si>
  <si>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</si>
  <si>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</si>
  <si>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</si>
  <si>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</si>
  <si>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</si>
  <si>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</si>
  <si>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</si>
  <si>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</si>
  <si>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</si>
  <si>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</si>
  <si>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</si>
  <si>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</si>
  <si>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</si>
  <si>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</si>
  <si>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</si>
  <si>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</si>
  <si>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</si>
  <si>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</si>
  <si>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</si>
  <si>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</si>
  <si>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</si>
  <si>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</si>
  <si>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</si>
  <si>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</si>
  <si>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</si>
  <si>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</si>
  <si>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</si>
  <si>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</si>
  <si>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</si>
  <si>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</si>
  <si>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</si>
  <si>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</si>
  <si>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</si>
  <si>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</si>
  <si>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</si>
  <si>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</si>
  <si>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</si>
  <si>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</si>
  <si>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</si>
  <si>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</si>
  <si>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</si>
  <si>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</si>
  <si>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</si>
  <si>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</si>
  <si>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</si>
  <si>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</si>
  <si>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</si>
  <si>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</si>
  <si>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</si>
  <si>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</si>
  <si>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</si>
  <si>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</si>
  <si>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</si>
  <si>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</si>
  <si>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</si>
  <si>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</si>
  <si>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</si>
  <si>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</si>
  <si>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</si>
  <si>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</si>
  <si>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</si>
  <si>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</si>
  <si>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</si>
  <si>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</si>
  <si>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</si>
  <si>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</si>
  <si>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</si>
  <si>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</si>
  <si>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</si>
  <si>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</si>
  <si>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</si>
  <si>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</si>
  <si>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</si>
  <si>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</si>
  <si>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</si>
  <si>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</si>
  <si>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</si>
  <si>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</si>
  <si>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</si>
  <si>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</si>
  <si>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</si>
  <si>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</si>
  <si>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</si>
  <si>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</si>
  <si>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</si>
  <si>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</si>
  <si>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</si>
  <si>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</si>
  <si>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</si>
  <si>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</si>
  <si>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</si>
  <si>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</si>
  <si>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</si>
  <si>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</si>
  <si>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</si>
  <si>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</si>
  <si>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</si>
  <si>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</si>
  <si>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</si>
  <si>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</si>
  <si>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</si>
  <si>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</si>
  <si>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</si>
  <si>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</si>
  <si>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</si>
  <si>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</si>
  <si>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</si>
  <si>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</si>
  <si>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</si>
  <si>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</si>
  <si>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</si>
  <si>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</si>
  <si>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</si>
  <si>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</si>
  <si>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</si>
  <si>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</si>
  <si>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</si>
  <si>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</si>
  <si>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</si>
  <si>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</si>
  <si>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</si>
  <si>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</si>
  <si>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</si>
  <si>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</si>
  <si>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</si>
  <si>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</si>
  <si>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</si>
  <si>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</si>
  <si>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</si>
  <si>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</si>
  <si>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</si>
  <si>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</si>
  <si>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</si>
  <si>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</si>
  <si>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</si>
  <si>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</si>
  <si>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</si>
  <si>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</si>
  <si>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</si>
  <si>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</si>
  <si>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</si>
  <si>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</si>
  <si>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</si>
  <si>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</si>
  <si>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</si>
  <si>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</si>
  <si>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</si>
  <si>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</si>
  <si>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</si>
  <si>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</si>
  <si>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</si>
  <si>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</si>
  <si>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</si>
  <si>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</si>
  <si>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</si>
  <si>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</si>
  <si>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</si>
  <si>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</si>
  <si>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</si>
  <si>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</si>
  <si>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</si>
  <si>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</si>
  <si>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</si>
  <si>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</si>
  <si>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</si>
  <si>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</si>
  <si>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</si>
  <si>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</si>
  <si>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</si>
  <si>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</si>
  <si>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</si>
  <si>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</si>
  <si>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</si>
  <si>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</si>
  <si>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</si>
  <si>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</si>
  <si>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</si>
  <si>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</si>
  <si>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</si>
  <si>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</si>
  <si>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</si>
  <si>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</si>
  <si>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</si>
  <si>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</si>
  <si>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</si>
  <si>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</si>
  <si>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</si>
  <si>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</si>
  <si>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</si>
  <si>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</si>
  <si>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</si>
  <si>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</si>
  <si>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</si>
  <si>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</si>
  <si>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</si>
  <si>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</si>
  <si>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</si>
  <si>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</si>
  <si>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</si>
  <si>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</si>
  <si>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</si>
  <si>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</si>
  <si>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</si>
  <si>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</si>
  <si>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</si>
  <si>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</si>
  <si>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</si>
  <si>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</si>
  <si>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</si>
  <si>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</si>
  <si>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</si>
  <si>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</si>
  <si>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</si>
  <si>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</si>
  <si>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</si>
  <si>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</si>
  <si>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</si>
  <si>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</si>
  <si>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</si>
  <si>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</si>
  <si>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</si>
  <si>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</si>
  <si>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</si>
  <si>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</si>
  <si>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</si>
  <si>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</si>
  <si>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</si>
  <si>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</si>
  <si>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</si>
  <si>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</si>
  <si>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</si>
  <si>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</si>
  <si>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</si>
  <si>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</si>
  <si>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</si>
  <si>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</si>
  <si>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</si>
  <si>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</si>
  <si>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</si>
  <si>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</si>
  <si>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</si>
  <si>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</si>
  <si>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</si>
  <si>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</si>
  <si>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</si>
  <si>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</si>
  <si>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</si>
  <si>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</si>
  <si>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</si>
  <si>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</si>
  <si>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</si>
  <si>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</si>
  <si>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</si>
  <si>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</si>
  <si>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</si>
  <si>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</si>
  <si>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</si>
  <si>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</si>
  <si>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</si>
  <si>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</si>
  <si>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</si>
  <si>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</si>
  <si>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</si>
  <si>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</si>
  <si>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</si>
  <si>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</si>
  <si>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</si>
  <si>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</si>
  <si>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</si>
  <si>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</si>
  <si>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</si>
  <si>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</si>
  <si>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</si>
  <si>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</si>
  <si>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</si>
  <si>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</si>
  <si>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</si>
  <si>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</si>
  <si>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</si>
  <si>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</si>
  <si>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</si>
  <si>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</si>
  <si>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</si>
  <si>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</si>
  <si>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</si>
  <si>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</si>
  <si>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</si>
  <si>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</si>
  <si>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</si>
  <si>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</si>
  <si>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</si>
  <si>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</si>
  <si>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</si>
  <si>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</si>
  <si>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</si>
  <si>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</si>
  <si>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</si>
  <si>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</si>
  <si>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</si>
  <si>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</si>
  <si>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</si>
  <si>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</si>
  <si>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</si>
  <si>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</si>
  <si>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</si>
  <si>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</si>
  <si>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</si>
  <si>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</si>
  <si>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</si>
  <si>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</si>
  <si>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</si>
  <si>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</si>
  <si>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</si>
  <si>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 xml:space="preserve"> Mẫn</t>
  </si>
  <si>
    <t xml:space="preserve"> Quyên</t>
  </si>
  <si>
    <t xml:space="preserve"> Trường</t>
  </si>
  <si>
    <t xml:space="preserve"> DANH SÁCH CÔNG KHAI 
KẾT QUẢ ĐÁNH GIÁ RÈN LUYỆN HỌC SINH, SINH VIÊN, HỌC KỲ I NĂM HỌC 2022-2023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</si>
</sst>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0.0"/>
    <numFmt numFmtId="186" formatCode="0.0%"/>
    <numFmt numFmtId="187" formatCode="d/m/yyyy"/>
    <numFmt numFmtId="188" formatCode="dd/mm/yyyy"/>
    <numFmt numFmtId="189" formatCode="[$-409]dddd\,\ mmmm\ d\,\ yyyy"/>
  </numFmts>
  <fonts count="5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4"/>
      <color indexed="10"/>
      <name val="Times New Roman"/>
      <family val="1"/>
    </font>
    <font>
      <sz val="11.5"/>
      <color indexed="8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.5"/>
      <color theme="1"/>
      <name val="Times New Roman"/>
      <family val="1"/>
    </font>
    <font>
      <sz val="11"/>
      <color theme="1"/>
      <name val="Arial"/>
      <family val="2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1.5"/>
      <color theme="1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40" fillId="0" borderId="0">
      <alignment/>
      <protection/>
    </xf>
    <xf numFmtId="0" fontId="41" fillId="0" borderId="0">
      <alignment/>
      <protection/>
    </xf>
    <xf numFmtId="0" fontId="40" fillId="0" borderId="0">
      <alignment/>
      <protection/>
    </xf>
    <xf numFmtId="0" fontId="25" fillId="0" borderId="0">
      <alignment/>
      <protection/>
    </xf>
    <xf numFmtId="0" fontId="40" fillId="0" borderId="0">
      <alignment/>
      <protection/>
    </xf>
    <xf numFmtId="0" fontId="24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5" fillId="0" borderId="0" xfId="0" applyFont="1" applyFill="1" applyAlignment="1">
      <alignment/>
    </xf>
    <xf numFmtId="0" fontId="49" fillId="0" borderId="0" xfId="0" applyFont="1" applyFill="1" applyAlignment="1">
      <alignment wrapText="1"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 horizontal="center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50" fillId="24" borderId="10" xfId="0" applyFont="1" applyFill="1" applyBorder="1" applyAlignment="1">
      <alignment vertical="center"/>
    </xf>
    <xf numFmtId="0" fontId="50" fillId="24" borderId="11" xfId="0" applyFont="1" applyFill="1" applyBorder="1" applyAlignment="1">
      <alignment vertical="center" wrapText="1"/>
    </xf>
    <xf numFmtId="0" fontId="50" fillId="24" borderId="12" xfId="0" applyFont="1" applyFill="1" applyBorder="1" applyAlignment="1">
      <alignment vertical="center" wrapText="1"/>
    </xf>
    <xf numFmtId="0" fontId="50" fillId="24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vertical="center"/>
    </xf>
    <xf numFmtId="0" fontId="20" fillId="24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 quotePrefix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19" fillId="24" borderId="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0" fillId="24" borderId="14" xfId="0" applyFont="1" applyFill="1" applyBorder="1" applyAlignment="1">
      <alignment horizontal="center" vertical="center"/>
    </xf>
    <xf numFmtId="0" fontId="50" fillId="24" borderId="10" xfId="0" applyFont="1" applyFill="1" applyBorder="1" applyAlignment="1">
      <alignment horizontal="center" vertical="center"/>
    </xf>
    <xf numFmtId="0" fontId="5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24" borderId="10" xfId="0" applyFont="1" applyFill="1" applyBorder="1" applyAlignment="1" quotePrefix="1">
      <alignment horizontal="center" vertical="center"/>
    </xf>
    <xf numFmtId="14" fontId="52" fillId="0" borderId="15" xfId="0" applyNumberFormat="1" applyFont="1" applyBorder="1" applyAlignment="1">
      <alignment horizontal="center" vertical="center"/>
    </xf>
    <xf numFmtId="0" fontId="53" fillId="24" borderId="10" xfId="0" applyFont="1" applyFill="1" applyBorder="1" applyAlignment="1">
      <alignment horizontal="center" vertical="center"/>
    </xf>
    <xf numFmtId="187" fontId="24" fillId="0" borderId="15" xfId="0" applyNumberFormat="1" applyFont="1" applyBorder="1" applyAlignment="1">
      <alignment horizontal="center" vertical="center"/>
    </xf>
    <xf numFmtId="1" fontId="23" fillId="0" borderId="15" xfId="0" applyNumberFormat="1" applyFont="1" applyBorder="1" applyAlignment="1">
      <alignment horizontal="center" vertical="center"/>
    </xf>
    <xf numFmtId="14" fontId="24" fillId="0" borderId="15" xfId="0" applyNumberFormat="1" applyFont="1" applyBorder="1" applyAlignment="1">
      <alignment horizontal="center" vertical="center"/>
    </xf>
    <xf numFmtId="187" fontId="52" fillId="0" borderId="15" xfId="0" applyNumberFormat="1" applyFont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45" fillId="0" borderId="15" xfId="0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44" fillId="0" borderId="0" xfId="0" applyFont="1" applyFill="1" applyAlignment="1">
      <alignment horizontal="center" vertical="center"/>
    </xf>
    <xf numFmtId="4" fontId="45" fillId="0" borderId="15" xfId="0" applyNumberFormat="1" applyFont="1" applyFill="1" applyBorder="1" applyAlignment="1" applyProtection="1">
      <alignment horizontal="center" vertical="center"/>
      <protection/>
    </xf>
    <xf numFmtId="4" fontId="45" fillId="0" borderId="10" xfId="0" applyNumberFormat="1" applyFont="1" applyFill="1" applyBorder="1" applyAlignment="1" applyProtection="1">
      <alignment horizontal="center" vertical="center"/>
      <protection/>
    </xf>
    <xf numFmtId="0" fontId="50" fillId="24" borderId="14" xfId="0" applyFont="1" applyFill="1" applyBorder="1" applyAlignment="1">
      <alignment horizontal="center" vertical="center"/>
    </xf>
    <xf numFmtId="0" fontId="50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wrapText="1"/>
    </xf>
    <xf numFmtId="1" fontId="24" fillId="0" borderId="10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 quotePrefix="1">
      <alignment horizontal="center"/>
    </xf>
    <xf numFmtId="49" fontId="24" fillId="0" borderId="10" xfId="0" applyNumberFormat="1" applyFont="1" applyFill="1" applyBorder="1" applyAlignment="1">
      <alignment horizontal="center"/>
    </xf>
    <xf numFmtId="1" fontId="45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Fill="1" applyBorder="1" applyAlignment="1">
      <alignment/>
    </xf>
    <xf numFmtId="1" fontId="45" fillId="0" borderId="10" xfId="0" applyNumberFormat="1" applyFont="1" applyFill="1" applyBorder="1" applyAlignment="1">
      <alignment horizontal="center" wrapText="1"/>
    </xf>
    <xf numFmtId="49" fontId="45" fillId="0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 quotePrefix="1">
      <alignment horizontal="center"/>
    </xf>
    <xf numFmtId="0" fontId="50" fillId="24" borderId="14" xfId="0" applyFont="1" applyFill="1" applyBorder="1" applyAlignment="1">
      <alignment horizontal="center" vertical="center"/>
    </xf>
    <xf numFmtId="0" fontId="50" fillId="24" borderId="10" xfId="0" applyFont="1" applyFill="1" applyBorder="1" applyAlignment="1">
      <alignment horizontal="center" vertical="center"/>
    </xf>
    <xf numFmtId="1" fontId="52" fillId="0" borderId="15" xfId="0" applyNumberFormat="1" applyFont="1" applyBorder="1" applyAlignment="1">
      <alignment horizontal="center" vertical="center"/>
    </xf>
    <xf numFmtId="1" fontId="52" fillId="0" borderId="15" xfId="0" applyNumberFormat="1" applyFont="1" applyFill="1" applyBorder="1" applyAlignment="1">
      <alignment horizontal="center" vertical="center"/>
    </xf>
    <xf numFmtId="14" fontId="52" fillId="0" borderId="15" xfId="0" applyNumberFormat="1" applyFont="1" applyFill="1" applyBorder="1" applyAlignment="1">
      <alignment horizontal="center" vertical="center"/>
    </xf>
    <xf numFmtId="1" fontId="52" fillId="0" borderId="17" xfId="0" applyNumberFormat="1" applyFont="1" applyBorder="1" applyAlignment="1">
      <alignment horizontal="center" vertical="center"/>
    </xf>
    <xf numFmtId="187" fontId="52" fillId="0" borderId="17" xfId="0" applyNumberFormat="1" applyFont="1" applyBorder="1" applyAlignment="1">
      <alignment horizontal="center" vertical="center"/>
    </xf>
    <xf numFmtId="2" fontId="21" fillId="0" borderId="10" xfId="0" applyNumberFormat="1" applyFont="1" applyBorder="1" applyAlignment="1" quotePrefix="1">
      <alignment horizontal="center" vertical="center"/>
    </xf>
    <xf numFmtId="2" fontId="45" fillId="0" borderId="10" xfId="0" applyNumberFormat="1" applyFont="1" applyFill="1" applyBorder="1" applyAlignment="1" quotePrefix="1">
      <alignment horizontal="center" vertical="center"/>
    </xf>
    <xf numFmtId="0" fontId="45" fillId="0" borderId="10" xfId="0" applyFont="1" applyBorder="1" applyAlignment="1" applyProtection="1">
      <alignment horizontal="center" vertical="center"/>
      <protection/>
    </xf>
    <xf numFmtId="1" fontId="45" fillId="0" borderId="15" xfId="0" applyNumberFormat="1" applyFont="1" applyBorder="1" applyAlignment="1">
      <alignment horizontal="center" vertical="center"/>
    </xf>
    <xf numFmtId="49" fontId="45" fillId="0" borderId="18" xfId="0" applyNumberFormat="1" applyFont="1" applyBorder="1" applyAlignment="1">
      <alignment horizontal="left" vertical="center"/>
    </xf>
    <xf numFmtId="49" fontId="45" fillId="0" borderId="19" xfId="0" applyNumberFormat="1" applyFont="1" applyBorder="1" applyAlignment="1">
      <alignment horizontal="left" vertical="center"/>
    </xf>
    <xf numFmtId="49" fontId="45" fillId="0" borderId="15" xfId="0" applyNumberFormat="1" applyFont="1" applyBorder="1" applyAlignment="1">
      <alignment horizontal="center" vertical="center"/>
    </xf>
    <xf numFmtId="49" fontId="45" fillId="0" borderId="20" xfId="0" applyNumberFormat="1" applyFont="1" applyBorder="1" applyAlignment="1">
      <alignment horizontal="left" vertical="center"/>
    </xf>
    <xf numFmtId="49" fontId="45" fillId="0" borderId="19" xfId="0" applyNumberFormat="1" applyFont="1" applyBorder="1" applyAlignment="1">
      <alignment horizontal="center" vertical="center"/>
    </xf>
    <xf numFmtId="49" fontId="45" fillId="0" borderId="18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/>
    </xf>
    <xf numFmtId="1" fontId="45" fillId="0" borderId="22" xfId="0" applyNumberFormat="1" applyFont="1" applyBorder="1" applyAlignment="1">
      <alignment horizontal="center" vertical="center"/>
    </xf>
    <xf numFmtId="49" fontId="45" fillId="0" borderId="23" xfId="0" applyNumberFormat="1" applyFont="1" applyBorder="1" applyAlignment="1">
      <alignment horizontal="left" vertical="center"/>
    </xf>
    <xf numFmtId="49" fontId="45" fillId="0" borderId="24" xfId="0" applyNumberFormat="1" applyFont="1" applyBorder="1" applyAlignment="1">
      <alignment horizontal="left" vertical="center"/>
    </xf>
    <xf numFmtId="0" fontId="44" fillId="0" borderId="21" xfId="0" applyFont="1" applyFill="1" applyBorder="1" applyAlignment="1">
      <alignment/>
    </xf>
    <xf numFmtId="49" fontId="45" fillId="0" borderId="23" xfId="0" applyNumberFormat="1" applyFont="1" applyBorder="1" applyAlignment="1">
      <alignment horizontal="center" vertical="center"/>
    </xf>
    <xf numFmtId="0" fontId="45" fillId="0" borderId="21" xfId="0" applyFont="1" applyFill="1" applyBorder="1" applyAlignment="1" applyProtection="1">
      <alignment horizontal="center" vertical="center"/>
      <protection/>
    </xf>
    <xf numFmtId="0" fontId="45" fillId="0" borderId="21" xfId="0" applyFont="1" applyFill="1" applyBorder="1" applyAlignment="1">
      <alignment horizontal="center" vertical="center"/>
    </xf>
    <xf numFmtId="0" fontId="21" fillId="24" borderId="25" xfId="0" applyFont="1" applyFill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49" fontId="45" fillId="0" borderId="12" xfId="0" applyNumberFormat="1" applyFont="1" applyBorder="1" applyAlignment="1">
      <alignment horizontal="left" vertical="center"/>
    </xf>
    <xf numFmtId="49" fontId="45" fillId="0" borderId="14" xfId="0" applyNumberFormat="1" applyFont="1" applyBorder="1" applyAlignment="1">
      <alignment horizontal="left" vertical="center"/>
    </xf>
    <xf numFmtId="49" fontId="45" fillId="0" borderId="26" xfId="0" applyNumberFormat="1" applyFont="1" applyBorder="1" applyAlignment="1">
      <alignment horizontal="center" vertical="center"/>
    </xf>
    <xf numFmtId="49" fontId="45" fillId="0" borderId="27" xfId="0" applyNumberFormat="1" applyFont="1" applyBorder="1" applyAlignment="1">
      <alignment horizontal="center" vertical="center"/>
    </xf>
    <xf numFmtId="0" fontId="45" fillId="0" borderId="18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49" fontId="45" fillId="0" borderId="15" xfId="0" applyNumberFormat="1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vertical="center"/>
    </xf>
    <xf numFmtId="0" fontId="45" fillId="0" borderId="19" xfId="0" applyFont="1" applyFill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5" fillId="0" borderId="20" xfId="0" applyFont="1" applyBorder="1" applyAlignment="1">
      <alignment vertical="center"/>
    </xf>
    <xf numFmtId="0" fontId="44" fillId="0" borderId="14" xfId="0" applyFont="1" applyFill="1" applyBorder="1" applyAlignment="1">
      <alignment/>
    </xf>
    <xf numFmtId="0" fontId="45" fillId="0" borderId="18" xfId="0" applyFont="1" applyBorder="1" applyAlignment="1">
      <alignment horizontal="center" vertical="center"/>
    </xf>
    <xf numFmtId="49" fontId="45" fillId="0" borderId="22" xfId="0" applyNumberFormat="1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/>
    </xf>
    <xf numFmtId="49" fontId="45" fillId="0" borderId="17" xfId="0" applyNumberFormat="1" applyFont="1" applyBorder="1" applyAlignment="1">
      <alignment horizontal="center" vertical="center"/>
    </xf>
    <xf numFmtId="0" fontId="45" fillId="0" borderId="28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49" fontId="45" fillId="0" borderId="28" xfId="0" applyNumberFormat="1" applyFont="1" applyBorder="1" applyAlignment="1">
      <alignment horizontal="center" vertical="center"/>
    </xf>
    <xf numFmtId="188" fontId="21" fillId="0" borderId="10" xfId="0" applyNumberFormat="1" applyFont="1" applyBorder="1" applyAlignment="1" quotePrefix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 quotePrefix="1">
      <alignment horizontal="center" vertical="center"/>
    </xf>
    <xf numFmtId="188" fontId="21" fillId="0" borderId="10" xfId="0" applyNumberFormat="1" applyFont="1" applyFill="1" applyBorder="1" applyAlignment="1" quotePrefix="1">
      <alignment horizontal="center" vertical="center"/>
    </xf>
    <xf numFmtId="0" fontId="54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 quotePrefix="1">
      <alignment horizontal="center" vertical="center" wrapText="1"/>
    </xf>
    <xf numFmtId="0" fontId="24" fillId="24" borderId="10" xfId="63" applyFont="1" applyFill="1" applyBorder="1" applyAlignment="1" quotePrefix="1">
      <alignment horizontal="center" vertical="center"/>
      <protection/>
    </xf>
    <xf numFmtId="1" fontId="45" fillId="24" borderId="10" xfId="60" applyNumberFormat="1" applyFont="1" applyFill="1" applyBorder="1" applyAlignment="1">
      <alignment horizontal="center"/>
      <protection/>
    </xf>
    <xf numFmtId="0" fontId="44" fillId="24" borderId="10" xfId="0" applyFont="1" applyFill="1" applyBorder="1" applyAlignment="1">
      <alignment/>
    </xf>
    <xf numFmtId="14" fontId="45" fillId="24" borderId="10" xfId="62" applyNumberFormat="1" applyFont="1" applyFill="1" applyBorder="1" applyAlignment="1">
      <alignment horizontal="center"/>
      <protection/>
    </xf>
    <xf numFmtId="0" fontId="45" fillId="24" borderId="10" xfId="66" applyFont="1" applyFill="1" applyBorder="1" applyAlignment="1">
      <alignment horizontal="center" vertical="center"/>
      <protection/>
    </xf>
    <xf numFmtId="4" fontId="24" fillId="24" borderId="10" xfId="44" applyNumberFormat="1" applyFont="1" applyFill="1" applyBorder="1" applyAlignment="1">
      <alignment horizontal="center" vertical="center"/>
    </xf>
    <xf numFmtId="1" fontId="24" fillId="24" borderId="10" xfId="60" applyNumberFormat="1" applyFont="1" applyFill="1" applyBorder="1" applyAlignment="1">
      <alignment horizontal="center"/>
      <protection/>
    </xf>
    <xf numFmtId="14" fontId="24" fillId="24" borderId="10" xfId="62" applyNumberFormat="1" applyFont="1" applyFill="1" applyBorder="1" applyAlignment="1">
      <alignment horizontal="center"/>
      <protection/>
    </xf>
    <xf numFmtId="0" fontId="45" fillId="24" borderId="10" xfId="62" applyFont="1" applyFill="1" applyBorder="1" applyAlignment="1">
      <alignment horizontal="center"/>
      <protection/>
    </xf>
    <xf numFmtId="0" fontId="24" fillId="24" borderId="10" xfId="63" applyFont="1" applyFill="1" applyBorder="1" applyAlignment="1">
      <alignment horizontal="center"/>
      <protection/>
    </xf>
    <xf numFmtId="0" fontId="45" fillId="24" borderId="10" xfId="59" applyFont="1" applyFill="1" applyBorder="1" applyAlignment="1" quotePrefix="1">
      <alignment horizontal="center" vertical="center"/>
      <protection/>
    </xf>
    <xf numFmtId="1" fontId="45" fillId="24" borderId="10" xfId="59" applyNumberFormat="1" applyFont="1" applyFill="1" applyBorder="1" applyAlignment="1">
      <alignment horizontal="center"/>
      <protection/>
    </xf>
    <xf numFmtId="14" fontId="45" fillId="24" borderId="10" xfId="59" applyNumberFormat="1" applyFont="1" applyFill="1" applyBorder="1" applyAlignment="1">
      <alignment horizontal="center"/>
      <protection/>
    </xf>
    <xf numFmtId="0" fontId="45" fillId="24" borderId="10" xfId="59" applyFont="1" applyFill="1" applyBorder="1" applyAlignment="1">
      <alignment horizontal="center" vertical="center"/>
      <protection/>
    </xf>
    <xf numFmtId="0" fontId="45" fillId="25" borderId="10" xfId="59" applyFont="1" applyFill="1" applyBorder="1" applyAlignment="1">
      <alignment horizontal="center" vertical="center"/>
      <protection/>
    </xf>
    <xf numFmtId="0" fontId="45" fillId="24" borderId="10" xfId="59" applyFont="1" applyFill="1" applyBorder="1" applyAlignment="1">
      <alignment horizontal="center"/>
      <protection/>
    </xf>
    <xf numFmtId="0" fontId="45" fillId="26" borderId="10" xfId="59" applyFont="1" applyFill="1" applyBorder="1" applyAlignment="1">
      <alignment horizontal="center"/>
      <protection/>
    </xf>
    <xf numFmtId="0" fontId="45" fillId="24" borderId="10" xfId="67" applyFont="1" applyFill="1" applyBorder="1" applyAlignment="1" quotePrefix="1">
      <alignment horizontal="center" vertical="center"/>
      <protection/>
    </xf>
    <xf numFmtId="1" fontId="52" fillId="24" borderId="10" xfId="0" applyNumberFormat="1" applyFont="1" applyFill="1" applyBorder="1" applyAlignment="1">
      <alignment horizontal="center" vertical="center"/>
    </xf>
    <xf numFmtId="14" fontId="52" fillId="24" borderId="10" xfId="0" applyNumberFormat="1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horizontal="center" vertical="center"/>
    </xf>
    <xf numFmtId="187" fontId="52" fillId="24" borderId="10" xfId="0" applyNumberFormat="1" applyFont="1" applyFill="1" applyBorder="1" applyAlignment="1">
      <alignment horizontal="center" vertical="center"/>
    </xf>
    <xf numFmtId="2" fontId="52" fillId="24" borderId="10" xfId="0" applyNumberFormat="1" applyFont="1" applyFill="1" applyBorder="1" applyAlignment="1">
      <alignment horizontal="center" vertical="center"/>
    </xf>
    <xf numFmtId="1" fontId="24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vertical="center"/>
    </xf>
    <xf numFmtId="14" fontId="24" fillId="24" borderId="10" xfId="0" applyNumberFormat="1" applyFont="1" applyFill="1" applyBorder="1" applyAlignment="1">
      <alignment horizontal="center" vertical="center"/>
    </xf>
    <xf numFmtId="187" fontId="24" fillId="24" borderId="10" xfId="0" applyNumberFormat="1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 quotePrefix="1">
      <alignment horizontal="center" vertical="center"/>
    </xf>
    <xf numFmtId="49" fontId="24" fillId="24" borderId="10" xfId="0" applyNumberFormat="1" applyFont="1" applyFill="1" applyBorder="1" applyAlignment="1" quotePrefix="1">
      <alignment horizontal="center" vertical="center"/>
    </xf>
    <xf numFmtId="1" fontId="45" fillId="24" borderId="10" xfId="0" applyNumberFormat="1" applyFont="1" applyFill="1" applyBorder="1" applyAlignment="1">
      <alignment horizontal="center" vertical="center"/>
    </xf>
    <xf numFmtId="0" fontId="45" fillId="24" borderId="10" xfId="0" applyFont="1" applyFill="1" applyBorder="1" applyAlignment="1" quotePrefix="1">
      <alignment horizontal="center"/>
    </xf>
    <xf numFmtId="1" fontId="24" fillId="24" borderId="10" xfId="68" applyNumberFormat="1" applyFont="1" applyFill="1" applyBorder="1" applyAlignment="1">
      <alignment horizontal="center" vertical="center" wrapText="1"/>
      <protection/>
    </xf>
    <xf numFmtId="1" fontId="24" fillId="24" borderId="10" xfId="63" applyNumberFormat="1" applyFont="1" applyFill="1" applyBorder="1" applyAlignment="1">
      <alignment horizontal="center" vertical="center" wrapText="1"/>
      <protection/>
    </xf>
    <xf numFmtId="0" fontId="24" fillId="24" borderId="10" xfId="63" applyFont="1" applyFill="1" applyBorder="1" applyAlignment="1">
      <alignment horizontal="center" vertical="center" wrapText="1"/>
      <protection/>
    </xf>
    <xf numFmtId="0" fontId="24" fillId="24" borderId="10" xfId="63" applyFont="1" applyFill="1" applyBorder="1" applyAlignment="1" quotePrefix="1">
      <alignment horizontal="center"/>
      <protection/>
    </xf>
    <xf numFmtId="1" fontId="21" fillId="24" borderId="10" xfId="64" applyNumberFormat="1" applyFont="1" applyFill="1" applyBorder="1" applyAlignment="1">
      <alignment horizontal="center" vertical="center"/>
      <protection/>
    </xf>
    <xf numFmtId="14" fontId="24" fillId="24" borderId="10" xfId="64" applyNumberFormat="1" applyFont="1" applyFill="1" applyBorder="1" applyAlignment="1">
      <alignment horizontal="center" vertical="center"/>
      <protection/>
    </xf>
    <xf numFmtId="0" fontId="24" fillId="24" borderId="10" xfId="64" applyFont="1" applyFill="1" applyBorder="1" applyAlignment="1">
      <alignment horizontal="center" vertical="center"/>
      <protection/>
    </xf>
    <xf numFmtId="1" fontId="24" fillId="24" borderId="10" xfId="65" applyNumberFormat="1" applyFont="1" applyFill="1" applyBorder="1" applyAlignment="1">
      <alignment horizontal="center"/>
      <protection/>
    </xf>
    <xf numFmtId="0" fontId="55" fillId="0" borderId="0" xfId="0" applyFont="1" applyFill="1" applyAlignment="1">
      <alignment/>
    </xf>
    <xf numFmtId="0" fontId="51" fillId="24" borderId="1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/>
    </xf>
    <xf numFmtId="0" fontId="45" fillId="0" borderId="15" xfId="0" applyFont="1" applyBorder="1" applyAlignment="1" applyProtection="1">
      <alignment horizontal="center" vertical="center"/>
      <protection/>
    </xf>
    <xf numFmtId="0" fontId="45" fillId="24" borderId="30" xfId="0" applyFont="1" applyFill="1" applyBorder="1" applyAlignment="1">
      <alignment horizontal="center" vertical="center"/>
    </xf>
    <xf numFmtId="0" fontId="45" fillId="24" borderId="16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1" fontId="45" fillId="0" borderId="15" xfId="0" applyNumberFormat="1" applyFont="1" applyFill="1" applyBorder="1" applyAlignment="1" applyProtection="1">
      <alignment horizontal="center" vertical="center"/>
      <protection/>
    </xf>
    <xf numFmtId="0" fontId="50" fillId="24" borderId="14" xfId="0" applyFont="1" applyFill="1" applyBorder="1" applyAlignment="1">
      <alignment horizontal="center" vertical="center"/>
    </xf>
    <xf numFmtId="0" fontId="50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 quotePrefix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9" fillId="24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55" fillId="24" borderId="10" xfId="0" applyFont="1" applyFill="1" applyBorder="1" applyAlignment="1">
      <alignment horizontal="center" vertical="center"/>
    </xf>
    <xf numFmtId="0" fontId="50" fillId="24" borderId="10" xfId="0" applyFont="1" applyFill="1" applyBorder="1" applyAlignment="1">
      <alignment horizontal="center" vertical="center" wrapText="1"/>
    </xf>
    <xf numFmtId="0" fontId="50" fillId="24" borderId="14" xfId="0" applyFont="1" applyFill="1" applyBorder="1" applyAlignment="1">
      <alignment horizontal="center" vertical="center"/>
    </xf>
    <xf numFmtId="0" fontId="50" fillId="24" borderId="11" xfId="0" applyFont="1" applyFill="1" applyBorder="1" applyAlignment="1">
      <alignment horizontal="center" vertical="center"/>
    </xf>
    <xf numFmtId="0" fontId="51" fillId="24" borderId="10" xfId="0" applyFont="1" applyFill="1" applyBorder="1" applyAlignment="1">
      <alignment horizontal="center" vertical="center" wrapText="1"/>
    </xf>
    <xf numFmtId="0" fontId="50" fillId="24" borderId="14" xfId="0" applyFont="1" applyFill="1" applyBorder="1" applyAlignment="1">
      <alignment horizontal="center" vertical="center" wrapText="1"/>
    </xf>
    <xf numFmtId="0" fontId="50" fillId="24" borderId="11" xfId="0" applyFont="1" applyFill="1" applyBorder="1" applyAlignment="1">
      <alignment horizontal="center" vertical="center" wrapText="1"/>
    </xf>
    <xf numFmtId="0" fontId="50" fillId="24" borderId="10" xfId="0" applyFont="1" applyFill="1" applyBorder="1" applyAlignment="1">
      <alignment horizontal="center" vertical="center"/>
    </xf>
    <xf numFmtId="14" fontId="24" fillId="24" borderId="10" xfId="63" applyNumberFormat="1" applyFont="1" applyFill="1" applyBorder="1" applyAlignment="1">
      <alignment horizontal="center" vertical="center" wrapText="1"/>
      <protection/>
    </xf>
    <xf numFmtId="1" fontId="56" fillId="0" borderId="15" xfId="0" applyNumberFormat="1" applyFont="1" applyBorder="1" applyAlignment="1">
      <alignment horizontal="center" vertical="center"/>
    </xf>
    <xf numFmtId="0" fontId="53" fillId="24" borderId="30" xfId="0" applyFont="1" applyFill="1" applyBorder="1" applyAlignment="1">
      <alignment horizontal="center" vertical="center"/>
    </xf>
    <xf numFmtId="0" fontId="53" fillId="24" borderId="16" xfId="0" applyFont="1" applyFill="1" applyBorder="1" applyAlignment="1">
      <alignment horizontal="center" vertical="center"/>
    </xf>
    <xf numFmtId="1" fontId="23" fillId="0" borderId="15" xfId="0" applyNumberFormat="1" applyFont="1" applyFill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53" fillId="24" borderId="31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24" borderId="14" xfId="0" applyFont="1" applyFill="1" applyBorder="1" applyAlignment="1">
      <alignment horizontal="left" vertical="center"/>
    </xf>
    <xf numFmtId="0" fontId="21" fillId="24" borderId="12" xfId="0" applyFont="1" applyFill="1" applyBorder="1" applyAlignment="1">
      <alignment horizontal="left" vertical="center"/>
    </xf>
    <xf numFmtId="0" fontId="52" fillId="0" borderId="18" xfId="0" applyFont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52" fillId="0" borderId="32" xfId="0" applyFont="1" applyBorder="1" applyAlignment="1">
      <alignment horizontal="left" vertical="center"/>
    </xf>
    <xf numFmtId="0" fontId="52" fillId="0" borderId="19" xfId="0" applyFont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52" fillId="0" borderId="29" xfId="0" applyFont="1" applyBorder="1" applyAlignment="1">
      <alignment horizontal="left" vertical="center"/>
    </xf>
    <xf numFmtId="0" fontId="45" fillId="0" borderId="18" xfId="0" applyFont="1" applyBorder="1" applyAlignment="1" applyProtection="1">
      <alignment vertical="center"/>
      <protection/>
    </xf>
    <xf numFmtId="0" fontId="45" fillId="0" borderId="18" xfId="0" applyFont="1" applyFill="1" applyBorder="1" applyAlignment="1" applyProtection="1">
      <alignment vertical="center"/>
      <protection/>
    </xf>
    <xf numFmtId="0" fontId="45" fillId="0" borderId="32" xfId="0" applyFont="1" applyBorder="1" applyAlignment="1" applyProtection="1">
      <alignment vertical="center"/>
      <protection/>
    </xf>
    <xf numFmtId="0" fontId="45" fillId="0" borderId="19" xfId="0" applyFont="1" applyBorder="1" applyAlignment="1" applyProtection="1">
      <alignment vertical="center"/>
      <protection/>
    </xf>
    <xf numFmtId="0" fontId="45" fillId="0" borderId="19" xfId="0" applyFont="1" applyFill="1" applyBorder="1" applyAlignment="1" applyProtection="1">
      <alignment vertical="center"/>
      <protection/>
    </xf>
    <xf numFmtId="0" fontId="45" fillId="0" borderId="29" xfId="0" applyFont="1" applyBorder="1" applyAlignment="1" applyProtection="1">
      <alignment vertical="center"/>
      <protection/>
    </xf>
    <xf numFmtId="1" fontId="24" fillId="0" borderId="14" xfId="0" applyNumberFormat="1" applyFont="1" applyFill="1" applyBorder="1" applyAlignment="1">
      <alignment/>
    </xf>
    <xf numFmtId="1" fontId="24" fillId="0" borderId="12" xfId="0" applyNumberFormat="1" applyFont="1" applyFill="1" applyBorder="1" applyAlignment="1">
      <alignment/>
    </xf>
    <xf numFmtId="49" fontId="24" fillId="0" borderId="14" xfId="0" applyNumberFormat="1" applyFont="1" applyFill="1" applyBorder="1" applyAlignment="1">
      <alignment/>
    </xf>
    <xf numFmtId="49" fontId="24" fillId="0" borderId="12" xfId="0" applyNumberFormat="1" applyFont="1" applyFill="1" applyBorder="1" applyAlignment="1">
      <alignment/>
    </xf>
    <xf numFmtId="0" fontId="21" fillId="0" borderId="14" xfId="0" applyFont="1" applyBorder="1" applyAlignment="1" quotePrefix="1">
      <alignment vertical="center"/>
    </xf>
    <xf numFmtId="0" fontId="21" fillId="0" borderId="12" xfId="0" applyFont="1" applyBorder="1" applyAlignment="1" quotePrefix="1">
      <alignment vertical="center"/>
    </xf>
    <xf numFmtId="49" fontId="45" fillId="0" borderId="14" xfId="0" applyNumberFormat="1" applyFont="1" applyFill="1" applyBorder="1" applyAlignment="1">
      <alignment/>
    </xf>
    <xf numFmtId="0" fontId="45" fillId="0" borderId="14" xfId="0" applyFont="1" applyFill="1" applyBorder="1" applyAlignment="1">
      <alignment/>
    </xf>
    <xf numFmtId="49" fontId="45" fillId="0" borderId="12" xfId="0" applyNumberFormat="1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52" fillId="0" borderId="18" xfId="0" applyFont="1" applyFill="1" applyBorder="1" applyAlignment="1">
      <alignment horizontal="left" vertical="center"/>
    </xf>
    <xf numFmtId="0" fontId="52" fillId="0" borderId="28" xfId="0" applyFont="1" applyBorder="1" applyAlignment="1">
      <alignment horizontal="left" vertical="center"/>
    </xf>
    <xf numFmtId="0" fontId="52" fillId="0" borderId="19" xfId="0" applyFont="1" applyFill="1" applyBorder="1" applyAlignment="1">
      <alignment horizontal="left" vertical="center"/>
    </xf>
    <xf numFmtId="2" fontId="21" fillId="0" borderId="14" xfId="0" applyNumberFormat="1" applyFont="1" applyBorder="1" applyAlignment="1">
      <alignment horizontal="left" vertical="center"/>
    </xf>
    <xf numFmtId="2" fontId="45" fillId="0" borderId="14" xfId="0" applyNumberFormat="1" applyFont="1" applyFill="1" applyBorder="1" applyAlignment="1">
      <alignment horizontal="left" vertical="center"/>
    </xf>
    <xf numFmtId="2" fontId="21" fillId="0" borderId="12" xfId="0" applyNumberFormat="1" applyFont="1" applyBorder="1" applyAlignment="1">
      <alignment horizontal="left" vertical="center"/>
    </xf>
    <xf numFmtId="2" fontId="45" fillId="0" borderId="12" xfId="0" applyNumberFormat="1" applyFont="1" applyFill="1" applyBorder="1" applyAlignment="1">
      <alignment horizontal="left" vertical="center"/>
    </xf>
    <xf numFmtId="0" fontId="24" fillId="24" borderId="14" xfId="0" applyFont="1" applyFill="1" applyBorder="1" applyAlignment="1">
      <alignment horizontal="left" vertical="center"/>
    </xf>
    <xf numFmtId="0" fontId="24" fillId="24" borderId="12" xfId="0" applyFont="1" applyFill="1" applyBorder="1" applyAlignment="1">
      <alignment horizontal="left" vertical="center"/>
    </xf>
    <xf numFmtId="0" fontId="45" fillId="24" borderId="14" xfId="58" applyFont="1" applyFill="1" applyBorder="1">
      <alignment/>
      <protection/>
    </xf>
    <xf numFmtId="0" fontId="24" fillId="24" borderId="14" xfId="58" applyFont="1" applyFill="1" applyBorder="1">
      <alignment/>
      <protection/>
    </xf>
    <xf numFmtId="0" fontId="45" fillId="24" borderId="12" xfId="58" applyFont="1" applyFill="1" applyBorder="1">
      <alignment/>
      <protection/>
    </xf>
    <xf numFmtId="0" fontId="24" fillId="24" borderId="12" xfId="58" applyFont="1" applyFill="1" applyBorder="1">
      <alignment/>
      <protection/>
    </xf>
    <xf numFmtId="0" fontId="45" fillId="24" borderId="14" xfId="59" applyFont="1" applyFill="1" applyBorder="1">
      <alignment/>
      <protection/>
    </xf>
    <xf numFmtId="0" fontId="45" fillId="24" borderId="12" xfId="59" applyFont="1" applyFill="1" applyBorder="1">
      <alignment/>
      <protection/>
    </xf>
    <xf numFmtId="0" fontId="52" fillId="24" borderId="14" xfId="0" applyFont="1" applyFill="1" applyBorder="1" applyAlignment="1">
      <alignment horizontal="left" vertical="center"/>
    </xf>
    <xf numFmtId="0" fontId="52" fillId="24" borderId="12" xfId="0" applyFont="1" applyFill="1" applyBorder="1" applyAlignment="1">
      <alignment horizontal="left" vertical="center"/>
    </xf>
    <xf numFmtId="49" fontId="21" fillId="24" borderId="14" xfId="0" applyNumberFormat="1" applyFont="1" applyFill="1" applyBorder="1" applyAlignment="1">
      <alignment horizontal="left" vertical="center"/>
    </xf>
    <xf numFmtId="49" fontId="24" fillId="24" borderId="14" xfId="0" applyNumberFormat="1" applyFont="1" applyFill="1" applyBorder="1" applyAlignment="1">
      <alignment horizontal="left" vertical="center"/>
    </xf>
    <xf numFmtId="49" fontId="21" fillId="24" borderId="12" xfId="0" applyNumberFormat="1" applyFont="1" applyFill="1" applyBorder="1" applyAlignment="1">
      <alignment horizontal="left" vertical="center"/>
    </xf>
    <xf numFmtId="49" fontId="24" fillId="24" borderId="12" xfId="0" applyNumberFormat="1" applyFont="1" applyFill="1" applyBorder="1" applyAlignment="1">
      <alignment horizontal="left" vertical="center"/>
    </xf>
    <xf numFmtId="0" fontId="24" fillId="24" borderId="14" xfId="68" applyFont="1" applyFill="1" applyBorder="1" applyAlignment="1">
      <alignment horizontal="left" vertical="center" wrapText="1"/>
      <protection/>
    </xf>
    <xf numFmtId="0" fontId="24" fillId="24" borderId="12" xfId="68" applyFont="1" applyFill="1" applyBorder="1" applyAlignment="1">
      <alignment horizontal="left" vertical="center" wrapText="1"/>
      <protection/>
    </xf>
    <xf numFmtId="49" fontId="21" fillId="24" borderId="14" xfId="64" applyNumberFormat="1" applyFont="1" applyFill="1" applyBorder="1" applyAlignment="1">
      <alignment horizontal="left" vertical="center"/>
      <protection/>
    </xf>
    <xf numFmtId="49" fontId="21" fillId="24" borderId="12" xfId="64" applyNumberFormat="1" applyFont="1" applyFill="1" applyBorder="1" applyAlignment="1">
      <alignment horizontal="left" vertical="center"/>
      <protection/>
    </xf>
    <xf numFmtId="0" fontId="24" fillId="24" borderId="14" xfId="65" applyFont="1" applyFill="1" applyBorder="1" applyAlignment="1">
      <alignment vertical="center"/>
      <protection/>
    </xf>
    <xf numFmtId="0" fontId="24" fillId="24" borderId="12" xfId="65" applyFont="1" applyFill="1" applyBorder="1" applyAlignment="1">
      <alignment vertical="center"/>
      <protection/>
    </xf>
    <xf numFmtId="0" fontId="21" fillId="0" borderId="14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2" fontId="21" fillId="24" borderId="10" xfId="0" applyNumberFormat="1" applyFont="1" applyFill="1" applyBorder="1" applyAlignment="1" quotePrefix="1">
      <alignment horizontal="center" vertical="center"/>
    </xf>
    <xf numFmtId="2" fontId="45" fillId="24" borderId="14" xfId="0" applyNumberFormat="1" applyFont="1" applyFill="1" applyBorder="1" applyAlignment="1">
      <alignment horizontal="left" vertical="center"/>
    </xf>
    <xf numFmtId="2" fontId="45" fillId="24" borderId="12" xfId="0" applyNumberFormat="1" applyFont="1" applyFill="1" applyBorder="1" applyAlignment="1">
      <alignment horizontal="left" vertical="center"/>
    </xf>
    <xf numFmtId="0" fontId="45" fillId="24" borderId="15" xfId="0" applyFont="1" applyFill="1" applyBorder="1" applyAlignment="1" applyProtection="1">
      <alignment horizontal="center" vertical="center"/>
      <protection/>
    </xf>
    <xf numFmtId="0" fontId="45" fillId="24" borderId="33" xfId="0" applyFont="1" applyFill="1" applyBorder="1" applyAlignment="1">
      <alignment horizontal="center" vertical="center"/>
    </xf>
    <xf numFmtId="0" fontId="44" fillId="24" borderId="0" xfId="0" applyFont="1" applyFill="1" applyAlignment="1">
      <alignment/>
    </xf>
    <xf numFmtId="0" fontId="50" fillId="24" borderId="14" xfId="0" applyFont="1" applyFill="1" applyBorder="1" applyAlignment="1">
      <alignment horizontal="center" vertical="center"/>
    </xf>
    <xf numFmtId="0" fontId="50" fillId="24" borderId="11" xfId="0" applyFont="1" applyFill="1" applyBorder="1" applyAlignment="1">
      <alignment horizontal="center" vertical="center"/>
    </xf>
    <xf numFmtId="0" fontId="50" fillId="24" borderId="12" xfId="0" applyFont="1" applyFill="1" applyBorder="1" applyAlignment="1">
      <alignment horizontal="center" vertical="center"/>
    </xf>
    <xf numFmtId="0" fontId="26" fillId="24" borderId="0" xfId="0" applyFont="1" applyFill="1" applyAlignment="1">
      <alignment horizontal="center" vertical="center" wrapText="1"/>
    </xf>
    <xf numFmtId="0" fontId="51" fillId="24" borderId="0" xfId="0" applyFont="1" applyFill="1" applyAlignment="1">
      <alignment horizontal="center" vertical="center" wrapText="1"/>
    </xf>
    <xf numFmtId="0" fontId="57" fillId="24" borderId="10" xfId="0" applyFont="1" applyFill="1" applyBorder="1" applyAlignment="1">
      <alignment horizontal="center" vertical="center" wrapText="1"/>
    </xf>
    <xf numFmtId="0" fontId="51" fillId="24" borderId="10" xfId="0" applyFont="1" applyFill="1" applyBorder="1" applyAlignment="1">
      <alignment horizontal="center" vertical="center" wrapText="1"/>
    </xf>
    <xf numFmtId="0" fontId="51" fillId="24" borderId="14" xfId="0" applyFont="1" applyFill="1" applyBorder="1" applyAlignment="1">
      <alignment horizontal="center" vertical="center" wrapText="1"/>
    </xf>
    <xf numFmtId="0" fontId="51" fillId="24" borderId="12" xfId="0" applyFont="1" applyFill="1" applyBorder="1" applyAlignment="1">
      <alignment horizontal="center" vertical="center" wrapText="1"/>
    </xf>
    <xf numFmtId="0" fontId="50" fillId="24" borderId="10" xfId="0" applyFont="1" applyFill="1" applyBorder="1" applyAlignment="1">
      <alignment horizontal="center" vertical="center" wrapText="1"/>
    </xf>
    <xf numFmtId="0" fontId="50" fillId="24" borderId="14" xfId="0" applyFont="1" applyFill="1" applyBorder="1" applyAlignment="1">
      <alignment horizontal="center" vertical="center" wrapText="1"/>
    </xf>
    <xf numFmtId="0" fontId="50" fillId="24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0" fillId="24" borderId="10" xfId="0" applyFont="1" applyFill="1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 2 3" xfId="59"/>
    <cellStyle name="Normal 3 2" xfId="60"/>
    <cellStyle name="Normal 4" xfId="61"/>
    <cellStyle name="Normal 4 2" xfId="62"/>
    <cellStyle name="Normal 5 2" xfId="63"/>
    <cellStyle name="Normal 5 3" xfId="64"/>
    <cellStyle name="Normal 7" xfId="65"/>
    <cellStyle name="Normal 8" xfId="66"/>
    <cellStyle name="Normal 9" xfId="67"/>
    <cellStyle name="Normal_Bang ghi diem cac lop K15 &amp; K23 (14.12.15) 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16">
    <dxf>
      <fill>
        <patternFill patternType="solid">
          <fgColor indexed="65"/>
          <bgColor indexed="9"/>
        </patternFill>
      </fill>
    </dxf>
    <dxf>
      <font>
        <b val="0"/>
        <i/>
        <color indexed="53"/>
      </font>
      <fill>
        <patternFill>
          <bgColor indexed="26"/>
        </patternFill>
      </fill>
    </dxf>
    <dxf>
      <font>
        <b val="0"/>
        <i/>
        <color indexed="53"/>
      </font>
      <fill>
        <patternFill>
          <bgColor indexed="26"/>
        </patternFill>
      </fill>
    </dxf>
    <dxf>
      <font>
        <b val="0"/>
        <i/>
        <color indexed="53"/>
      </font>
      <fill>
        <patternFill>
          <bgColor indexed="26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>
          <bgColor indexed="9"/>
        </patternFill>
      </fill>
    </dxf>
    <dxf>
      <font>
        <b val="0"/>
        <i/>
        <color indexed="53"/>
      </font>
      <fill>
        <patternFill>
          <bgColor indexed="26"/>
        </patternFill>
      </fill>
    </dxf>
    <dxf>
      <font>
        <b val="0"/>
        <i/>
        <color indexed="53"/>
      </font>
      <fill>
        <patternFill patternType="solid">
          <fgColor indexed="65"/>
          <bgColor indexed="26"/>
        </patternFill>
      </fill>
    </dxf>
    <dxf>
      <font>
        <b val="0"/>
        <i/>
        <color indexed="53"/>
      </font>
      <fill>
        <patternFill>
          <bgColor indexed="26"/>
        </patternFill>
      </fill>
    </dxf>
    <dxf>
      <font>
        <b val="0"/>
        <i/>
        <color indexed="53"/>
      </font>
      <fill>
        <patternFill patternType="solid">
          <fgColor indexed="65"/>
          <bgColor indexed="26"/>
        </patternFill>
      </fill>
    </dxf>
    <dxf>
      <font>
        <b val="0"/>
        <i/>
        <color indexed="53"/>
      </font>
      <fill>
        <patternFill>
          <bgColor indexed="26"/>
        </patternFill>
      </fill>
    </dxf>
    <dxf>
      <font>
        <b val="0"/>
        <i/>
        <color indexed="53"/>
      </font>
      <fill>
        <patternFill patternType="solid">
          <fgColor indexed="65"/>
          <bgColor indexed="26"/>
        </patternFill>
      </fill>
    </dxf>
    <dxf>
      <font>
        <b val="0"/>
        <i/>
        <color indexed="53"/>
      </font>
      <fill>
        <patternFill>
          <bgColor indexed="26"/>
        </patternFill>
      </fill>
    </dxf>
    <dxf>
      <font>
        <b val="0"/>
        <i/>
        <color indexed="53"/>
      </font>
      <fill>
        <patternFill patternType="solid">
          <fgColor indexed="65"/>
          <bgColor indexed="26"/>
        </patternFill>
      </fill>
    </dxf>
    <dxf>
      <font>
        <b val="0"/>
        <i/>
        <color rgb="FFFF6600"/>
      </font>
      <fill>
        <patternFill patternType="solid">
          <fgColor indexed="65"/>
          <bgColor rgb="FFFFFFCC"/>
        </patternFill>
      </fill>
      <border/>
    </dxf>
    <dxf>
      <font>
        <b val="0"/>
        <i/>
        <color rgb="FFFF6600"/>
      </font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114300</xdr:colOff>
      <xdr:row>0</xdr:row>
      <xdr:rowOff>152400</xdr:rowOff>
    </xdr:from>
    <xdr:ext cx="3019425" cy="438150"/>
    <xdr:sp fLocksText="0">
      <xdr:nvSpPr>
        <xdr:cNvPr id="1" name="TextBox 4"/>
        <xdr:cNvSpPr txBox="1">
          <a:spLocks noChangeArrowheads="1"/>
        </xdr:cNvSpPr>
      </xdr:nvSpPr>
      <xdr:spPr>
        <a:xfrm>
          <a:off x="504825" y="152400"/>
          <a:ext cx="3019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UBND TỈNH BÌNH THUẬN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CAO ĐẲNG BÌNH THUẬN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5</xdr:col>
      <xdr:colOff>628650</xdr:colOff>
      <xdr:row>0</xdr:row>
      <xdr:rowOff>114300</xdr:rowOff>
    </xdr:from>
    <xdr:to>
      <xdr:col>9</xdr:col>
      <xdr:colOff>666750</xdr:colOff>
      <xdr:row>1</xdr:row>
      <xdr:rowOff>200025</xdr:rowOff>
    </xdr:to>
    <xdr:sp fLocksText="0">
      <xdr:nvSpPr>
        <xdr:cNvPr id="2" name="TextBox 4"/>
        <xdr:cNvSpPr txBox="1">
          <a:spLocks noChangeArrowheads="1"/>
        </xdr:cNvSpPr>
      </xdr:nvSpPr>
      <xdr:spPr>
        <a:xfrm>
          <a:off x="4695825" y="114300"/>
          <a:ext cx="34575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HÒA XÃ HỘI CHỦ NGHĨA VIỆT NAM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
</a:t>
          </a:r>
        </a:p>
      </xdr:txBody>
    </xdr:sp>
    <xdr:clientData/>
  </xdr:twoCellAnchor>
  <xdr:twoCellAnchor>
    <xdr:from>
      <xdr:col>2</xdr:col>
      <xdr:colOff>838200</xdr:colOff>
      <xdr:row>1</xdr:row>
      <xdr:rowOff>228600</xdr:rowOff>
    </xdr:from>
    <xdr:to>
      <xdr:col>3</xdr:col>
      <xdr:colOff>495300</xdr:colOff>
      <xdr:row>1</xdr:row>
      <xdr:rowOff>228600</xdr:rowOff>
    </xdr:to>
    <xdr:sp>
      <xdr:nvSpPr>
        <xdr:cNvPr id="3" name="Straight Connector 10"/>
        <xdr:cNvSpPr>
          <a:spLocks/>
        </xdr:cNvSpPr>
      </xdr:nvSpPr>
      <xdr:spPr>
        <a:xfrm>
          <a:off x="1619250" y="552450"/>
          <a:ext cx="866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323850</xdr:colOff>
      <xdr:row>1</xdr:row>
      <xdr:rowOff>190500</xdr:rowOff>
    </xdr:from>
    <xdr:to>
      <xdr:col>8</xdr:col>
      <xdr:colOff>904875</xdr:colOff>
      <xdr:row>1</xdr:row>
      <xdr:rowOff>190500</xdr:rowOff>
    </xdr:to>
    <xdr:sp>
      <xdr:nvSpPr>
        <xdr:cNvPr id="4" name="Straight Connector 11"/>
        <xdr:cNvSpPr>
          <a:spLocks/>
        </xdr:cNvSpPr>
      </xdr:nvSpPr>
      <xdr:spPr>
        <a:xfrm>
          <a:off x="5391150" y="514350"/>
          <a:ext cx="2057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1409700</xdr:colOff>
      <xdr:row>2</xdr:row>
      <xdr:rowOff>676275</xdr:rowOff>
    </xdr:from>
    <xdr:to>
      <xdr:col>5</xdr:col>
      <xdr:colOff>857250</xdr:colOff>
      <xdr:row>2</xdr:row>
      <xdr:rowOff>676275</xdr:rowOff>
    </xdr:to>
    <xdr:sp>
      <xdr:nvSpPr>
        <xdr:cNvPr id="5" name="Straight Connector 8"/>
        <xdr:cNvSpPr>
          <a:spLocks/>
        </xdr:cNvSpPr>
      </xdr:nvSpPr>
      <xdr:spPr>
        <a:xfrm>
          <a:off x="3400425" y="1304925"/>
          <a:ext cx="1524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171450</xdr:rowOff>
    </xdr:from>
    <xdr:ext cx="2724150" cy="438150"/>
    <xdr:sp fLocksText="0">
      <xdr:nvSpPr>
        <xdr:cNvPr id="1" name="TextBox 4"/>
        <xdr:cNvSpPr txBox="1">
          <a:spLocks noChangeArrowheads="1"/>
        </xdr:cNvSpPr>
      </xdr:nvSpPr>
      <xdr:spPr>
        <a:xfrm>
          <a:off x="390525" y="171450"/>
          <a:ext cx="2724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UBND TỈNH BÌNH THUẬN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CAO ĐẲNG BÌNH THUẬN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5</xdr:col>
      <xdr:colOff>581025</xdr:colOff>
      <xdr:row>0</xdr:row>
      <xdr:rowOff>152400</xdr:rowOff>
    </xdr:from>
    <xdr:to>
      <xdr:col>9</xdr:col>
      <xdr:colOff>619125</xdr:colOff>
      <xdr:row>1</xdr:row>
      <xdr:rowOff>238125</xdr:rowOff>
    </xdr:to>
    <xdr:sp fLocksText="0">
      <xdr:nvSpPr>
        <xdr:cNvPr id="2" name="TextBox 4"/>
        <xdr:cNvSpPr txBox="1">
          <a:spLocks noChangeArrowheads="1"/>
        </xdr:cNvSpPr>
      </xdr:nvSpPr>
      <xdr:spPr>
        <a:xfrm>
          <a:off x="4648200" y="152400"/>
          <a:ext cx="34575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HÒA XÃ HỘI CHỦ NGHĨA VIỆT NAM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
</a:t>
          </a:r>
        </a:p>
      </xdr:txBody>
    </xdr:sp>
    <xdr:clientData/>
  </xdr:twoCellAnchor>
  <xdr:twoCellAnchor>
    <xdr:from>
      <xdr:col>2</xdr:col>
      <xdr:colOff>523875</xdr:colOff>
      <xdr:row>1</xdr:row>
      <xdr:rowOff>238125</xdr:rowOff>
    </xdr:from>
    <xdr:to>
      <xdr:col>3</xdr:col>
      <xdr:colOff>180975</xdr:colOff>
      <xdr:row>1</xdr:row>
      <xdr:rowOff>238125</xdr:rowOff>
    </xdr:to>
    <xdr:sp>
      <xdr:nvSpPr>
        <xdr:cNvPr id="3" name="Straight Connector 3"/>
        <xdr:cNvSpPr>
          <a:spLocks/>
        </xdr:cNvSpPr>
      </xdr:nvSpPr>
      <xdr:spPr>
        <a:xfrm>
          <a:off x="1304925" y="561975"/>
          <a:ext cx="866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314325</xdr:colOff>
      <xdr:row>1</xdr:row>
      <xdr:rowOff>238125</xdr:rowOff>
    </xdr:from>
    <xdr:to>
      <xdr:col>8</xdr:col>
      <xdr:colOff>847725</xdr:colOff>
      <xdr:row>1</xdr:row>
      <xdr:rowOff>238125</xdr:rowOff>
    </xdr:to>
    <xdr:sp>
      <xdr:nvSpPr>
        <xdr:cNvPr id="4" name="Straight Connector 4"/>
        <xdr:cNvSpPr>
          <a:spLocks/>
        </xdr:cNvSpPr>
      </xdr:nvSpPr>
      <xdr:spPr>
        <a:xfrm>
          <a:off x="5381625" y="561975"/>
          <a:ext cx="2009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1381125</xdr:colOff>
      <xdr:row>2</xdr:row>
      <xdr:rowOff>695325</xdr:rowOff>
    </xdr:from>
    <xdr:to>
      <xdr:col>5</xdr:col>
      <xdr:colOff>828675</xdr:colOff>
      <xdr:row>2</xdr:row>
      <xdr:rowOff>695325</xdr:rowOff>
    </xdr:to>
    <xdr:sp>
      <xdr:nvSpPr>
        <xdr:cNvPr id="5" name="Straight Connector 6"/>
        <xdr:cNvSpPr>
          <a:spLocks/>
        </xdr:cNvSpPr>
      </xdr:nvSpPr>
      <xdr:spPr>
        <a:xfrm>
          <a:off x="3371850" y="1323975"/>
          <a:ext cx="1524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0</xdr:row>
      <xdr:rowOff>152400</xdr:rowOff>
    </xdr:from>
    <xdr:ext cx="2705100" cy="438150"/>
    <xdr:sp fLocksText="0">
      <xdr:nvSpPr>
        <xdr:cNvPr id="1" name="TextBox 4"/>
        <xdr:cNvSpPr txBox="1">
          <a:spLocks noChangeArrowheads="1"/>
        </xdr:cNvSpPr>
      </xdr:nvSpPr>
      <xdr:spPr>
        <a:xfrm>
          <a:off x="552450" y="152400"/>
          <a:ext cx="27051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UBND TỈNH BÌNH THUẬN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CAO ĐẲNG BÌNH THUẬN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5</xdr:col>
      <xdr:colOff>400050</xdr:colOff>
      <xdr:row>0</xdr:row>
      <xdr:rowOff>152400</xdr:rowOff>
    </xdr:from>
    <xdr:to>
      <xdr:col>9</xdr:col>
      <xdr:colOff>438150</xdr:colOff>
      <xdr:row>1</xdr:row>
      <xdr:rowOff>238125</xdr:rowOff>
    </xdr:to>
    <xdr:sp fLocksText="0">
      <xdr:nvSpPr>
        <xdr:cNvPr id="2" name="TextBox 4"/>
        <xdr:cNvSpPr txBox="1">
          <a:spLocks noChangeArrowheads="1"/>
        </xdr:cNvSpPr>
      </xdr:nvSpPr>
      <xdr:spPr>
        <a:xfrm>
          <a:off x="4467225" y="152400"/>
          <a:ext cx="34575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HÒA XÃ HỘI CHỦ NGHĨA VIỆT NAM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
</a:t>
          </a:r>
        </a:p>
      </xdr:txBody>
    </xdr:sp>
    <xdr:clientData/>
  </xdr:twoCellAnchor>
  <xdr:twoCellAnchor>
    <xdr:from>
      <xdr:col>2</xdr:col>
      <xdr:colOff>714375</xdr:colOff>
      <xdr:row>1</xdr:row>
      <xdr:rowOff>219075</xdr:rowOff>
    </xdr:from>
    <xdr:to>
      <xdr:col>3</xdr:col>
      <xdr:colOff>361950</xdr:colOff>
      <xdr:row>1</xdr:row>
      <xdr:rowOff>219075</xdr:rowOff>
    </xdr:to>
    <xdr:sp>
      <xdr:nvSpPr>
        <xdr:cNvPr id="3" name="Straight Connector 3"/>
        <xdr:cNvSpPr>
          <a:spLocks/>
        </xdr:cNvSpPr>
      </xdr:nvSpPr>
      <xdr:spPr>
        <a:xfrm>
          <a:off x="1495425" y="542925"/>
          <a:ext cx="857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142875</xdr:colOff>
      <xdr:row>1</xdr:row>
      <xdr:rowOff>228600</xdr:rowOff>
    </xdr:from>
    <xdr:to>
      <xdr:col>8</xdr:col>
      <xdr:colOff>609600</xdr:colOff>
      <xdr:row>1</xdr:row>
      <xdr:rowOff>228600</xdr:rowOff>
    </xdr:to>
    <xdr:sp>
      <xdr:nvSpPr>
        <xdr:cNvPr id="4" name="Straight Connector 4"/>
        <xdr:cNvSpPr>
          <a:spLocks/>
        </xdr:cNvSpPr>
      </xdr:nvSpPr>
      <xdr:spPr>
        <a:xfrm>
          <a:off x="5210175" y="55245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1295400</xdr:colOff>
      <xdr:row>2</xdr:row>
      <xdr:rowOff>676275</xdr:rowOff>
    </xdr:from>
    <xdr:to>
      <xdr:col>5</xdr:col>
      <xdr:colOff>971550</xdr:colOff>
      <xdr:row>2</xdr:row>
      <xdr:rowOff>676275</xdr:rowOff>
    </xdr:to>
    <xdr:sp>
      <xdr:nvSpPr>
        <xdr:cNvPr id="5" name="Straight Connector 6"/>
        <xdr:cNvSpPr>
          <a:spLocks/>
        </xdr:cNvSpPr>
      </xdr:nvSpPr>
      <xdr:spPr>
        <a:xfrm>
          <a:off x="3286125" y="1304925"/>
          <a:ext cx="1752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0</xdr:row>
      <xdr:rowOff>152400</xdr:rowOff>
    </xdr:from>
    <xdr:ext cx="2790825" cy="438150"/>
    <xdr:sp fLocksText="0">
      <xdr:nvSpPr>
        <xdr:cNvPr id="1" name="TextBox 4"/>
        <xdr:cNvSpPr txBox="1">
          <a:spLocks noChangeArrowheads="1"/>
        </xdr:cNvSpPr>
      </xdr:nvSpPr>
      <xdr:spPr>
        <a:xfrm>
          <a:off x="466725" y="152400"/>
          <a:ext cx="27908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UBND TỈNH BÌNH THUẬN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CAO ĐẲNG BÌNH THUẬN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5</xdr:col>
      <xdr:colOff>400050</xdr:colOff>
      <xdr:row>0</xdr:row>
      <xdr:rowOff>152400</xdr:rowOff>
    </xdr:from>
    <xdr:to>
      <xdr:col>9</xdr:col>
      <xdr:colOff>438150</xdr:colOff>
      <xdr:row>1</xdr:row>
      <xdr:rowOff>238125</xdr:rowOff>
    </xdr:to>
    <xdr:sp fLocksText="0">
      <xdr:nvSpPr>
        <xdr:cNvPr id="2" name="TextBox 4"/>
        <xdr:cNvSpPr txBox="1">
          <a:spLocks noChangeArrowheads="1"/>
        </xdr:cNvSpPr>
      </xdr:nvSpPr>
      <xdr:spPr>
        <a:xfrm>
          <a:off x="4467225" y="152400"/>
          <a:ext cx="34575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HÒA XÃ HỘI CHỦ NGHĨA VIỆT NAM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
</a:t>
          </a:r>
        </a:p>
      </xdr:txBody>
    </xdr:sp>
    <xdr:clientData/>
  </xdr:twoCellAnchor>
  <xdr:twoCellAnchor>
    <xdr:from>
      <xdr:col>2</xdr:col>
      <xdr:colOff>628650</xdr:colOff>
      <xdr:row>1</xdr:row>
      <xdr:rowOff>219075</xdr:rowOff>
    </xdr:from>
    <xdr:to>
      <xdr:col>3</xdr:col>
      <xdr:colOff>285750</xdr:colOff>
      <xdr:row>1</xdr:row>
      <xdr:rowOff>219075</xdr:rowOff>
    </xdr:to>
    <xdr:sp>
      <xdr:nvSpPr>
        <xdr:cNvPr id="3" name="Straight Connector 3"/>
        <xdr:cNvSpPr>
          <a:spLocks/>
        </xdr:cNvSpPr>
      </xdr:nvSpPr>
      <xdr:spPr>
        <a:xfrm>
          <a:off x="1409700" y="542925"/>
          <a:ext cx="866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123825</xdr:colOff>
      <xdr:row>1</xdr:row>
      <xdr:rowOff>219075</xdr:rowOff>
    </xdr:from>
    <xdr:to>
      <xdr:col>8</xdr:col>
      <xdr:colOff>619125</xdr:colOff>
      <xdr:row>1</xdr:row>
      <xdr:rowOff>219075</xdr:rowOff>
    </xdr:to>
    <xdr:sp>
      <xdr:nvSpPr>
        <xdr:cNvPr id="4" name="Straight Connector 4"/>
        <xdr:cNvSpPr>
          <a:spLocks/>
        </xdr:cNvSpPr>
      </xdr:nvSpPr>
      <xdr:spPr>
        <a:xfrm>
          <a:off x="5191125" y="542925"/>
          <a:ext cx="1971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2</xdr:row>
      <xdr:rowOff>666750</xdr:rowOff>
    </xdr:from>
    <xdr:to>
      <xdr:col>5</xdr:col>
      <xdr:colOff>638175</xdr:colOff>
      <xdr:row>2</xdr:row>
      <xdr:rowOff>666750</xdr:rowOff>
    </xdr:to>
    <xdr:sp>
      <xdr:nvSpPr>
        <xdr:cNvPr id="5" name="Straight Connector 7"/>
        <xdr:cNvSpPr>
          <a:spLocks/>
        </xdr:cNvSpPr>
      </xdr:nvSpPr>
      <xdr:spPr>
        <a:xfrm>
          <a:off x="3486150" y="1295400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0</xdr:row>
      <xdr:rowOff>152400</xdr:rowOff>
    </xdr:from>
    <xdr:ext cx="2705100" cy="438150"/>
    <xdr:sp fLocksText="0">
      <xdr:nvSpPr>
        <xdr:cNvPr id="1" name="TextBox 4"/>
        <xdr:cNvSpPr txBox="1">
          <a:spLocks noChangeArrowheads="1"/>
        </xdr:cNvSpPr>
      </xdr:nvSpPr>
      <xdr:spPr>
        <a:xfrm>
          <a:off x="552450" y="152400"/>
          <a:ext cx="27051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UBND TỈNH BÌNH THUẬN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CAO ĐẲNG BÌNH THUẬN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5</xdr:col>
      <xdr:colOff>400050</xdr:colOff>
      <xdr:row>0</xdr:row>
      <xdr:rowOff>152400</xdr:rowOff>
    </xdr:from>
    <xdr:to>
      <xdr:col>9</xdr:col>
      <xdr:colOff>438150</xdr:colOff>
      <xdr:row>1</xdr:row>
      <xdr:rowOff>238125</xdr:rowOff>
    </xdr:to>
    <xdr:sp fLocksText="0">
      <xdr:nvSpPr>
        <xdr:cNvPr id="2" name="TextBox 4"/>
        <xdr:cNvSpPr txBox="1">
          <a:spLocks noChangeArrowheads="1"/>
        </xdr:cNvSpPr>
      </xdr:nvSpPr>
      <xdr:spPr>
        <a:xfrm>
          <a:off x="4467225" y="152400"/>
          <a:ext cx="34575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HÒA XÃ HỘI CHỦ NGHĨA VIỆT NAM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
</a:t>
          </a:r>
        </a:p>
      </xdr:txBody>
    </xdr:sp>
    <xdr:clientData/>
  </xdr:twoCellAnchor>
  <xdr:twoCellAnchor>
    <xdr:from>
      <xdr:col>2</xdr:col>
      <xdr:colOff>590550</xdr:colOff>
      <xdr:row>1</xdr:row>
      <xdr:rowOff>209550</xdr:rowOff>
    </xdr:from>
    <xdr:to>
      <xdr:col>3</xdr:col>
      <xdr:colOff>238125</xdr:colOff>
      <xdr:row>1</xdr:row>
      <xdr:rowOff>209550</xdr:rowOff>
    </xdr:to>
    <xdr:sp>
      <xdr:nvSpPr>
        <xdr:cNvPr id="3" name="Straight Connector 3"/>
        <xdr:cNvSpPr>
          <a:spLocks/>
        </xdr:cNvSpPr>
      </xdr:nvSpPr>
      <xdr:spPr>
        <a:xfrm>
          <a:off x="1371600" y="533400"/>
          <a:ext cx="857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123825</xdr:colOff>
      <xdr:row>1</xdr:row>
      <xdr:rowOff>219075</xdr:rowOff>
    </xdr:from>
    <xdr:to>
      <xdr:col>8</xdr:col>
      <xdr:colOff>619125</xdr:colOff>
      <xdr:row>1</xdr:row>
      <xdr:rowOff>219075</xdr:rowOff>
    </xdr:to>
    <xdr:sp>
      <xdr:nvSpPr>
        <xdr:cNvPr id="4" name="Straight Connector 4"/>
        <xdr:cNvSpPr>
          <a:spLocks/>
        </xdr:cNvSpPr>
      </xdr:nvSpPr>
      <xdr:spPr>
        <a:xfrm>
          <a:off x="5191125" y="542925"/>
          <a:ext cx="1971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1285875</xdr:colOff>
      <xdr:row>2</xdr:row>
      <xdr:rowOff>695325</xdr:rowOff>
    </xdr:from>
    <xdr:to>
      <xdr:col>6</xdr:col>
      <xdr:colOff>19050</xdr:colOff>
      <xdr:row>2</xdr:row>
      <xdr:rowOff>695325</xdr:rowOff>
    </xdr:to>
    <xdr:sp>
      <xdr:nvSpPr>
        <xdr:cNvPr id="5" name="Straight Connector 6"/>
        <xdr:cNvSpPr>
          <a:spLocks/>
        </xdr:cNvSpPr>
      </xdr:nvSpPr>
      <xdr:spPr>
        <a:xfrm>
          <a:off x="3276600" y="1323975"/>
          <a:ext cx="1809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9"/>
  <sheetViews>
    <sheetView showGridLines="0" tabSelected="1" zoomScalePageLayoutView="0" workbookViewId="0" topLeftCell="A1">
      <selection activeCell="A3" sqref="A3:J3"/>
    </sheetView>
  </sheetViews>
  <sheetFormatPr defaultColWidth="9.140625" defaultRowHeight="15"/>
  <cols>
    <col min="1" max="2" width="5.8515625" style="18" customWidth="1"/>
    <col min="3" max="3" width="18.140625" style="51" customWidth="1"/>
    <col min="4" max="4" width="21.421875" style="13" customWidth="1"/>
    <col min="5" max="5" width="9.7109375" style="13" customWidth="1"/>
    <col min="6" max="6" width="15.00390625" style="51" customWidth="1"/>
    <col min="7" max="7" width="13.421875" style="13" customWidth="1"/>
    <col min="8" max="8" width="8.7109375" style="13" customWidth="1"/>
    <col min="9" max="9" width="14.140625" style="13" customWidth="1"/>
    <col min="10" max="10" width="12.28125" style="3" customWidth="1"/>
    <col min="11" max="15" width="7.28125" style="3" customWidth="1"/>
    <col min="16" max="16384" width="9.140625" style="3" customWidth="1"/>
  </cols>
  <sheetData>
    <row r="1" spans="3:9" ht="25.5" customHeight="1">
      <c r="C1" s="2"/>
      <c r="D1" s="2"/>
      <c r="E1" s="2"/>
      <c r="F1" s="2"/>
      <c r="G1" s="2"/>
      <c r="H1" s="2"/>
      <c r="I1" s="2"/>
    </row>
    <row r="2" spans="1:12" s="7" customFormat="1" ht="24" customHeight="1">
      <c r="A2" s="4"/>
      <c r="B2" s="4"/>
      <c r="C2" s="5"/>
      <c r="D2" s="5"/>
      <c r="E2" s="6"/>
      <c r="F2" s="6"/>
      <c r="G2" s="6"/>
      <c r="H2" s="6"/>
      <c r="I2" s="6"/>
      <c r="K2" s="8"/>
      <c r="L2" s="8"/>
    </row>
    <row r="3" spans="1:17" s="10" customFormat="1" ht="66" customHeight="1">
      <c r="A3" s="263" t="s">
        <v>4535</v>
      </c>
      <c r="B3" s="264"/>
      <c r="C3" s="264"/>
      <c r="D3" s="264"/>
      <c r="E3" s="264"/>
      <c r="F3" s="264"/>
      <c r="G3" s="264"/>
      <c r="H3" s="264"/>
      <c r="I3" s="264"/>
      <c r="J3" s="264"/>
      <c r="K3" s="9"/>
      <c r="M3" s="9"/>
      <c r="N3" s="9"/>
      <c r="O3" s="9"/>
      <c r="P3" s="9"/>
      <c r="Q3" s="9"/>
    </row>
    <row r="4" spans="1:10" s="11" customFormat="1" ht="27" customHeight="1">
      <c r="A4" s="265" t="s">
        <v>2</v>
      </c>
      <c r="B4" s="265"/>
      <c r="C4" s="266" t="s">
        <v>3</v>
      </c>
      <c r="D4" s="267" t="s">
        <v>4</v>
      </c>
      <c r="E4" s="268" t="s">
        <v>0</v>
      </c>
      <c r="F4" s="266" t="s">
        <v>5</v>
      </c>
      <c r="G4" s="266"/>
      <c r="H4" s="266" t="s">
        <v>27</v>
      </c>
      <c r="I4" s="266"/>
      <c r="J4" s="266" t="s">
        <v>1</v>
      </c>
    </row>
    <row r="5" spans="1:10" s="11" customFormat="1" ht="33" customHeight="1">
      <c r="A5" s="265"/>
      <c r="B5" s="265"/>
      <c r="C5" s="266"/>
      <c r="D5" s="267"/>
      <c r="E5" s="268"/>
      <c r="F5" s="184" t="s">
        <v>6</v>
      </c>
      <c r="G5" s="184" t="s">
        <v>7</v>
      </c>
      <c r="H5" s="184" t="s">
        <v>8</v>
      </c>
      <c r="I5" s="184" t="s">
        <v>9</v>
      </c>
      <c r="J5" s="266"/>
    </row>
    <row r="6" spans="1:10" ht="35.25" customHeight="1">
      <c r="A6" s="272" t="s">
        <v>71</v>
      </c>
      <c r="B6" s="272"/>
      <c r="C6" s="272"/>
      <c r="D6" s="272"/>
      <c r="E6" s="187" t="s">
        <v>358</v>
      </c>
      <c r="F6" s="25" t="s">
        <v>23</v>
      </c>
      <c r="G6" s="25" t="s">
        <v>22</v>
      </c>
      <c r="H6" s="25" t="s">
        <v>24</v>
      </c>
      <c r="I6" s="26" t="s">
        <v>25</v>
      </c>
      <c r="J6" s="25" t="s">
        <v>26</v>
      </c>
    </row>
    <row r="7" spans="1:10" ht="21.75" customHeight="1">
      <c r="A7" s="35"/>
      <c r="B7" s="35"/>
      <c r="C7" s="35"/>
      <c r="D7" s="35"/>
      <c r="E7" s="187">
        <v>603</v>
      </c>
      <c r="F7" s="27">
        <v>13</v>
      </c>
      <c r="G7" s="27">
        <v>80</v>
      </c>
      <c r="H7" s="27">
        <v>334</v>
      </c>
      <c r="I7" s="27">
        <v>139</v>
      </c>
      <c r="J7" s="27">
        <v>37</v>
      </c>
    </row>
    <row r="8" spans="1:10" s="12" customFormat="1" ht="20.25" customHeight="1">
      <c r="A8" s="260" t="s">
        <v>852</v>
      </c>
      <c r="B8" s="261"/>
      <c r="C8" s="261"/>
      <c r="D8" s="261"/>
      <c r="E8" s="261"/>
      <c r="F8" s="261"/>
      <c r="G8" s="262"/>
      <c r="H8" s="187"/>
      <c r="I8" s="20"/>
      <c r="J8" s="20"/>
    </row>
    <row r="9" spans="1:10" s="12" customFormat="1" ht="20.25" customHeight="1">
      <c r="A9" s="182"/>
      <c r="B9" s="187"/>
      <c r="C9" s="187"/>
      <c r="D9" s="187"/>
      <c r="E9" s="187" t="s">
        <v>358</v>
      </c>
      <c r="F9" s="25" t="s">
        <v>23</v>
      </c>
      <c r="G9" s="25" t="s">
        <v>22</v>
      </c>
      <c r="H9" s="25" t="s">
        <v>24</v>
      </c>
      <c r="I9" s="26" t="s">
        <v>25</v>
      </c>
      <c r="J9" s="25" t="s">
        <v>26</v>
      </c>
    </row>
    <row r="10" spans="1:10" s="12" customFormat="1" ht="20.25" customHeight="1">
      <c r="A10" s="182"/>
      <c r="B10" s="187"/>
      <c r="C10" s="187"/>
      <c r="D10" s="187"/>
      <c r="E10" s="187">
        <f>SUM(F10:J10)</f>
        <v>49</v>
      </c>
      <c r="F10" s="27">
        <f>COUNTIF($I$11:$I$59,"Xuất sắc")</f>
        <v>1</v>
      </c>
      <c r="G10" s="27">
        <f>COUNTIF($I$11:$I$59,"Tốt")</f>
        <v>4</v>
      </c>
      <c r="H10" s="27">
        <f>COUNTIF($I$11:$I$59,"Khá")</f>
        <v>40</v>
      </c>
      <c r="I10" s="27">
        <f>COUNTIF($I$11:$I$59,"Trung bình")</f>
        <v>4</v>
      </c>
      <c r="J10" s="27">
        <f>COUNTIF($I$11:$I$59,"Yếu")</f>
        <v>0</v>
      </c>
    </row>
    <row r="11" spans="1:10" s="12" customFormat="1" ht="16.5" customHeight="1">
      <c r="A11" s="14">
        <v>1</v>
      </c>
      <c r="B11" s="1">
        <v>1</v>
      </c>
      <c r="C11" s="15" t="s">
        <v>429</v>
      </c>
      <c r="D11" s="195" t="s">
        <v>430</v>
      </c>
      <c r="E11" s="196" t="s">
        <v>72</v>
      </c>
      <c r="F11" s="15" t="s">
        <v>431</v>
      </c>
      <c r="G11" s="15" t="s">
        <v>163</v>
      </c>
      <c r="H11" s="16">
        <v>87</v>
      </c>
      <c r="I11" s="16" t="s">
        <v>22</v>
      </c>
      <c r="J11" s="14"/>
    </row>
    <row r="12" spans="1:10" s="12" customFormat="1" ht="16.5" customHeight="1">
      <c r="A12" s="14">
        <v>2</v>
      </c>
      <c r="B12" s="1">
        <v>2</v>
      </c>
      <c r="C12" s="15" t="s">
        <v>432</v>
      </c>
      <c r="D12" s="195" t="s">
        <v>45</v>
      </c>
      <c r="E12" s="196" t="s">
        <v>181</v>
      </c>
      <c r="F12" s="15" t="s">
        <v>433</v>
      </c>
      <c r="G12" s="15" t="s">
        <v>163</v>
      </c>
      <c r="H12" s="16">
        <v>76</v>
      </c>
      <c r="I12" s="16" t="s">
        <v>24</v>
      </c>
      <c r="J12" s="14"/>
    </row>
    <row r="13" spans="1:10" s="12" customFormat="1" ht="16.5" customHeight="1">
      <c r="A13" s="14">
        <v>3</v>
      </c>
      <c r="B13" s="1">
        <v>3</v>
      </c>
      <c r="C13" s="15" t="s">
        <v>434</v>
      </c>
      <c r="D13" s="195" t="s">
        <v>435</v>
      </c>
      <c r="E13" s="196" t="s">
        <v>91</v>
      </c>
      <c r="F13" s="15" t="s">
        <v>436</v>
      </c>
      <c r="G13" s="15" t="s">
        <v>163</v>
      </c>
      <c r="H13" s="16">
        <v>76</v>
      </c>
      <c r="I13" s="16" t="s">
        <v>24</v>
      </c>
      <c r="J13" s="14"/>
    </row>
    <row r="14" spans="1:10" s="12" customFormat="1" ht="16.5" customHeight="1">
      <c r="A14" s="14">
        <v>4</v>
      </c>
      <c r="B14" s="1">
        <v>4</v>
      </c>
      <c r="C14" s="15" t="s">
        <v>437</v>
      </c>
      <c r="D14" s="195" t="s">
        <v>203</v>
      </c>
      <c r="E14" s="196" t="s">
        <v>74</v>
      </c>
      <c r="F14" s="15" t="s">
        <v>243</v>
      </c>
      <c r="G14" s="15" t="s">
        <v>163</v>
      </c>
      <c r="H14" s="16">
        <v>76</v>
      </c>
      <c r="I14" s="16" t="s">
        <v>24</v>
      </c>
      <c r="J14" s="14"/>
    </row>
    <row r="15" spans="1:10" s="12" customFormat="1" ht="16.5" customHeight="1">
      <c r="A15" s="14">
        <v>5</v>
      </c>
      <c r="B15" s="1">
        <v>5</v>
      </c>
      <c r="C15" s="15" t="s">
        <v>438</v>
      </c>
      <c r="D15" s="195" t="s">
        <v>133</v>
      </c>
      <c r="E15" s="196" t="s">
        <v>13</v>
      </c>
      <c r="F15" s="15" t="s">
        <v>439</v>
      </c>
      <c r="G15" s="15" t="s">
        <v>163</v>
      </c>
      <c r="H15" s="16">
        <v>85</v>
      </c>
      <c r="I15" s="16" t="s">
        <v>22</v>
      </c>
      <c r="J15" s="14"/>
    </row>
    <row r="16" spans="1:10" s="12" customFormat="1" ht="16.5" customHeight="1">
      <c r="A16" s="14">
        <v>6</v>
      </c>
      <c r="B16" s="1">
        <v>6</v>
      </c>
      <c r="C16" s="15" t="s">
        <v>440</v>
      </c>
      <c r="D16" s="195" t="s">
        <v>189</v>
      </c>
      <c r="E16" s="196" t="s">
        <v>441</v>
      </c>
      <c r="F16" s="15" t="s">
        <v>442</v>
      </c>
      <c r="G16" s="15" t="s">
        <v>163</v>
      </c>
      <c r="H16" s="16">
        <v>74</v>
      </c>
      <c r="I16" s="16" t="s">
        <v>24</v>
      </c>
      <c r="J16" s="14"/>
    </row>
    <row r="17" spans="1:10" s="12" customFormat="1" ht="16.5" customHeight="1">
      <c r="A17" s="14">
        <v>7</v>
      </c>
      <c r="B17" s="1">
        <v>7</v>
      </c>
      <c r="C17" s="15" t="s">
        <v>443</v>
      </c>
      <c r="D17" s="195" t="s">
        <v>444</v>
      </c>
      <c r="E17" s="196" t="s">
        <v>109</v>
      </c>
      <c r="F17" s="15" t="s">
        <v>445</v>
      </c>
      <c r="G17" s="15" t="s">
        <v>163</v>
      </c>
      <c r="H17" s="16">
        <v>72</v>
      </c>
      <c r="I17" s="16" t="s">
        <v>24</v>
      </c>
      <c r="J17" s="14"/>
    </row>
    <row r="18" spans="1:10" s="12" customFormat="1" ht="16.5" customHeight="1">
      <c r="A18" s="14">
        <v>8</v>
      </c>
      <c r="B18" s="1">
        <v>8</v>
      </c>
      <c r="C18" s="15" t="s">
        <v>446</v>
      </c>
      <c r="D18" s="195" t="s">
        <v>96</v>
      </c>
      <c r="E18" s="196" t="s">
        <v>109</v>
      </c>
      <c r="F18" s="15" t="s">
        <v>206</v>
      </c>
      <c r="G18" s="15" t="s">
        <v>163</v>
      </c>
      <c r="H18" s="16">
        <v>77</v>
      </c>
      <c r="I18" s="16" t="s">
        <v>24</v>
      </c>
      <c r="J18" s="14"/>
    </row>
    <row r="19" spans="1:10" s="12" customFormat="1" ht="16.5" customHeight="1">
      <c r="A19" s="14">
        <v>9</v>
      </c>
      <c r="B19" s="1">
        <v>9</v>
      </c>
      <c r="C19" s="15" t="s">
        <v>447</v>
      </c>
      <c r="D19" s="195" t="s">
        <v>448</v>
      </c>
      <c r="E19" s="196" t="s">
        <v>114</v>
      </c>
      <c r="F19" s="15" t="s">
        <v>329</v>
      </c>
      <c r="G19" s="15" t="s">
        <v>163</v>
      </c>
      <c r="H19" s="16">
        <v>76</v>
      </c>
      <c r="I19" s="16" t="s">
        <v>24</v>
      </c>
      <c r="J19" s="14"/>
    </row>
    <row r="20" spans="1:10" s="12" customFormat="1" ht="16.5" customHeight="1">
      <c r="A20" s="14">
        <v>10</v>
      </c>
      <c r="B20" s="1">
        <v>10</v>
      </c>
      <c r="C20" s="15" t="s">
        <v>449</v>
      </c>
      <c r="D20" s="195" t="s">
        <v>450</v>
      </c>
      <c r="E20" s="196" t="s">
        <v>92</v>
      </c>
      <c r="F20" s="15" t="s">
        <v>247</v>
      </c>
      <c r="G20" s="15" t="s">
        <v>163</v>
      </c>
      <c r="H20" s="16">
        <v>80</v>
      </c>
      <c r="I20" s="16" t="s">
        <v>22</v>
      </c>
      <c r="J20" s="14"/>
    </row>
    <row r="21" spans="1:10" s="12" customFormat="1" ht="16.5" customHeight="1">
      <c r="A21" s="14">
        <v>11</v>
      </c>
      <c r="B21" s="1">
        <v>11</v>
      </c>
      <c r="C21" s="15" t="s">
        <v>451</v>
      </c>
      <c r="D21" s="195" t="s">
        <v>452</v>
      </c>
      <c r="E21" s="196" t="s">
        <v>53</v>
      </c>
      <c r="F21" s="15" t="s">
        <v>453</v>
      </c>
      <c r="G21" s="15" t="s">
        <v>163</v>
      </c>
      <c r="H21" s="16">
        <v>74</v>
      </c>
      <c r="I21" s="16" t="s">
        <v>24</v>
      </c>
      <c r="J21" s="14"/>
    </row>
    <row r="22" spans="1:10" s="12" customFormat="1" ht="16.5" customHeight="1">
      <c r="A22" s="14">
        <v>12</v>
      </c>
      <c r="B22" s="1">
        <v>12</v>
      </c>
      <c r="C22" s="15" t="s">
        <v>454</v>
      </c>
      <c r="D22" s="195" t="s">
        <v>455</v>
      </c>
      <c r="E22" s="196" t="s">
        <v>171</v>
      </c>
      <c r="F22" s="15" t="s">
        <v>426</v>
      </c>
      <c r="G22" s="15" t="s">
        <v>163</v>
      </c>
      <c r="H22" s="16">
        <v>76</v>
      </c>
      <c r="I22" s="16" t="s">
        <v>24</v>
      </c>
      <c r="J22" s="14"/>
    </row>
    <row r="23" spans="1:10" s="12" customFormat="1" ht="16.5" customHeight="1">
      <c r="A23" s="14">
        <v>13</v>
      </c>
      <c r="B23" s="1">
        <v>13</v>
      </c>
      <c r="C23" s="15" t="s">
        <v>456</v>
      </c>
      <c r="D23" s="195" t="s">
        <v>457</v>
      </c>
      <c r="E23" s="196" t="s">
        <v>55</v>
      </c>
      <c r="F23" s="15" t="s">
        <v>458</v>
      </c>
      <c r="G23" s="15" t="s">
        <v>163</v>
      </c>
      <c r="H23" s="16">
        <v>74</v>
      </c>
      <c r="I23" s="16" t="s">
        <v>24</v>
      </c>
      <c r="J23" s="14"/>
    </row>
    <row r="24" spans="1:10" s="12" customFormat="1" ht="16.5" customHeight="1">
      <c r="A24" s="14">
        <v>14</v>
      </c>
      <c r="B24" s="1">
        <v>14</v>
      </c>
      <c r="C24" s="15" t="s">
        <v>459</v>
      </c>
      <c r="D24" s="195" t="s">
        <v>238</v>
      </c>
      <c r="E24" s="196" t="s">
        <v>55</v>
      </c>
      <c r="F24" s="15" t="s">
        <v>460</v>
      </c>
      <c r="G24" s="15" t="s">
        <v>163</v>
      </c>
      <c r="H24" s="16">
        <v>74</v>
      </c>
      <c r="I24" s="16" t="s">
        <v>24</v>
      </c>
      <c r="J24" s="14"/>
    </row>
    <row r="25" spans="1:10" s="12" customFormat="1" ht="16.5" customHeight="1">
      <c r="A25" s="14">
        <v>15</v>
      </c>
      <c r="B25" s="1">
        <v>15</v>
      </c>
      <c r="C25" s="15" t="s">
        <v>461</v>
      </c>
      <c r="D25" s="195" t="s">
        <v>192</v>
      </c>
      <c r="E25" s="196" t="s">
        <v>55</v>
      </c>
      <c r="F25" s="15" t="s">
        <v>462</v>
      </c>
      <c r="G25" s="15" t="s">
        <v>163</v>
      </c>
      <c r="H25" s="16">
        <v>76</v>
      </c>
      <c r="I25" s="16" t="s">
        <v>24</v>
      </c>
      <c r="J25" s="14"/>
    </row>
    <row r="26" spans="1:10" s="12" customFormat="1" ht="16.5" customHeight="1">
      <c r="A26" s="14">
        <v>16</v>
      </c>
      <c r="B26" s="1">
        <v>16</v>
      </c>
      <c r="C26" s="15" t="s">
        <v>463</v>
      </c>
      <c r="D26" s="195" t="s">
        <v>81</v>
      </c>
      <c r="E26" s="196" t="s">
        <v>464</v>
      </c>
      <c r="F26" s="15" t="s">
        <v>465</v>
      </c>
      <c r="G26" s="15" t="s">
        <v>163</v>
      </c>
      <c r="H26" s="16">
        <v>75</v>
      </c>
      <c r="I26" s="16" t="s">
        <v>24</v>
      </c>
      <c r="J26" s="14"/>
    </row>
    <row r="27" spans="1:10" s="12" customFormat="1" ht="16.5" customHeight="1">
      <c r="A27" s="14">
        <v>17</v>
      </c>
      <c r="B27" s="1">
        <v>17</v>
      </c>
      <c r="C27" s="15" t="s">
        <v>466</v>
      </c>
      <c r="D27" s="195" t="s">
        <v>467</v>
      </c>
      <c r="E27" s="196" t="s">
        <v>97</v>
      </c>
      <c r="F27" s="15" t="s">
        <v>468</v>
      </c>
      <c r="G27" s="15" t="s">
        <v>163</v>
      </c>
      <c r="H27" s="16">
        <v>78</v>
      </c>
      <c r="I27" s="16" t="s">
        <v>24</v>
      </c>
      <c r="J27" s="14"/>
    </row>
    <row r="28" spans="1:10" s="12" customFormat="1" ht="16.5" customHeight="1">
      <c r="A28" s="14">
        <v>18</v>
      </c>
      <c r="B28" s="1">
        <v>18</v>
      </c>
      <c r="C28" s="15" t="s">
        <v>469</v>
      </c>
      <c r="D28" s="195" t="s">
        <v>280</v>
      </c>
      <c r="E28" s="196" t="s">
        <v>60</v>
      </c>
      <c r="F28" s="15" t="s">
        <v>470</v>
      </c>
      <c r="G28" s="15" t="s">
        <v>163</v>
      </c>
      <c r="H28" s="16">
        <v>70</v>
      </c>
      <c r="I28" s="16" t="s">
        <v>24</v>
      </c>
      <c r="J28" s="14"/>
    </row>
    <row r="29" spans="1:10" s="12" customFormat="1" ht="16.5" customHeight="1">
      <c r="A29" s="14">
        <v>19</v>
      </c>
      <c r="B29" s="1">
        <v>19</v>
      </c>
      <c r="C29" s="15" t="s">
        <v>471</v>
      </c>
      <c r="D29" s="195" t="s">
        <v>472</v>
      </c>
      <c r="E29" s="196" t="s">
        <v>60</v>
      </c>
      <c r="F29" s="15" t="s">
        <v>473</v>
      </c>
      <c r="G29" s="15" t="s">
        <v>163</v>
      </c>
      <c r="H29" s="16">
        <v>76</v>
      </c>
      <c r="I29" s="16" t="s">
        <v>24</v>
      </c>
      <c r="J29" s="14"/>
    </row>
    <row r="30" spans="1:10" s="12" customFormat="1" ht="16.5" customHeight="1">
      <c r="A30" s="14">
        <v>20</v>
      </c>
      <c r="B30" s="1">
        <v>20</v>
      </c>
      <c r="C30" s="15" t="s">
        <v>474</v>
      </c>
      <c r="D30" s="195" t="s">
        <v>289</v>
      </c>
      <c r="E30" s="196" t="s">
        <v>115</v>
      </c>
      <c r="F30" s="15" t="s">
        <v>252</v>
      </c>
      <c r="G30" s="15" t="s">
        <v>163</v>
      </c>
      <c r="H30" s="16">
        <v>78</v>
      </c>
      <c r="I30" s="16" t="s">
        <v>24</v>
      </c>
      <c r="J30" s="14"/>
    </row>
    <row r="31" spans="1:10" s="12" customFormat="1" ht="16.5" customHeight="1">
      <c r="A31" s="14">
        <v>21</v>
      </c>
      <c r="B31" s="1">
        <v>21</v>
      </c>
      <c r="C31" s="15" t="s">
        <v>475</v>
      </c>
      <c r="D31" s="195" t="s">
        <v>476</v>
      </c>
      <c r="E31" s="196" t="s">
        <v>36</v>
      </c>
      <c r="F31" s="15" t="s">
        <v>208</v>
      </c>
      <c r="G31" s="15" t="s">
        <v>163</v>
      </c>
      <c r="H31" s="16">
        <v>77</v>
      </c>
      <c r="I31" s="16" t="s">
        <v>24</v>
      </c>
      <c r="J31" s="14"/>
    </row>
    <row r="32" spans="1:10" s="12" customFormat="1" ht="16.5" customHeight="1">
      <c r="A32" s="14">
        <v>22</v>
      </c>
      <c r="B32" s="1">
        <v>22</v>
      </c>
      <c r="C32" s="15" t="s">
        <v>477</v>
      </c>
      <c r="D32" s="195" t="s">
        <v>478</v>
      </c>
      <c r="E32" s="196" t="s">
        <v>110</v>
      </c>
      <c r="F32" s="15" t="s">
        <v>479</v>
      </c>
      <c r="G32" s="15" t="s">
        <v>163</v>
      </c>
      <c r="H32" s="16">
        <v>65</v>
      </c>
      <c r="I32" s="16" t="s">
        <v>25</v>
      </c>
      <c r="J32" s="14"/>
    </row>
    <row r="33" spans="1:10" s="12" customFormat="1" ht="16.5" customHeight="1">
      <c r="A33" s="14">
        <v>23</v>
      </c>
      <c r="B33" s="1">
        <v>23</v>
      </c>
      <c r="C33" s="15" t="s">
        <v>480</v>
      </c>
      <c r="D33" s="195" t="s">
        <v>481</v>
      </c>
      <c r="E33" s="196" t="s">
        <v>121</v>
      </c>
      <c r="F33" s="15" t="s">
        <v>482</v>
      </c>
      <c r="G33" s="15" t="s">
        <v>163</v>
      </c>
      <c r="H33" s="16">
        <v>72</v>
      </c>
      <c r="I33" s="16" t="s">
        <v>24</v>
      </c>
      <c r="J33" s="14"/>
    </row>
    <row r="34" spans="1:10" s="12" customFormat="1" ht="16.5" customHeight="1">
      <c r="A34" s="14">
        <v>24</v>
      </c>
      <c r="B34" s="1">
        <v>24</v>
      </c>
      <c r="C34" s="15" t="s">
        <v>483</v>
      </c>
      <c r="D34" s="195" t="s">
        <v>108</v>
      </c>
      <c r="E34" s="196" t="s">
        <v>121</v>
      </c>
      <c r="F34" s="15" t="s">
        <v>259</v>
      </c>
      <c r="G34" s="15" t="s">
        <v>163</v>
      </c>
      <c r="H34" s="16">
        <v>78</v>
      </c>
      <c r="I34" s="16" t="s">
        <v>24</v>
      </c>
      <c r="J34" s="14"/>
    </row>
    <row r="35" spans="1:10" s="12" customFormat="1" ht="16.5" customHeight="1">
      <c r="A35" s="14">
        <v>25</v>
      </c>
      <c r="B35" s="1">
        <v>25</v>
      </c>
      <c r="C35" s="15" t="s">
        <v>484</v>
      </c>
      <c r="D35" s="195" t="s">
        <v>485</v>
      </c>
      <c r="E35" s="196" t="s">
        <v>16</v>
      </c>
      <c r="F35" s="15" t="s">
        <v>486</v>
      </c>
      <c r="G35" s="15" t="s">
        <v>163</v>
      </c>
      <c r="H35" s="16">
        <v>70</v>
      </c>
      <c r="I35" s="16" t="s">
        <v>24</v>
      </c>
      <c r="J35" s="14"/>
    </row>
    <row r="36" spans="1:10" s="12" customFormat="1" ht="16.5" customHeight="1">
      <c r="A36" s="14">
        <v>26</v>
      </c>
      <c r="B36" s="1">
        <v>26</v>
      </c>
      <c r="C36" s="15" t="s">
        <v>487</v>
      </c>
      <c r="D36" s="195" t="s">
        <v>488</v>
      </c>
      <c r="E36" s="196" t="s">
        <v>16</v>
      </c>
      <c r="F36" s="15" t="s">
        <v>240</v>
      </c>
      <c r="G36" s="15" t="s">
        <v>163</v>
      </c>
      <c r="H36" s="16">
        <v>73</v>
      </c>
      <c r="I36" s="16" t="s">
        <v>24</v>
      </c>
      <c r="J36" s="14"/>
    </row>
    <row r="37" spans="1:10" s="12" customFormat="1" ht="16.5" customHeight="1">
      <c r="A37" s="14">
        <v>27</v>
      </c>
      <c r="B37" s="1">
        <v>27</v>
      </c>
      <c r="C37" s="15" t="s">
        <v>489</v>
      </c>
      <c r="D37" s="195" t="s">
        <v>490</v>
      </c>
      <c r="E37" s="196" t="s">
        <v>132</v>
      </c>
      <c r="F37" s="15" t="s">
        <v>265</v>
      </c>
      <c r="G37" s="15" t="s">
        <v>163</v>
      </c>
      <c r="H37" s="16">
        <v>71</v>
      </c>
      <c r="I37" s="16" t="s">
        <v>24</v>
      </c>
      <c r="J37" s="14"/>
    </row>
    <row r="38" spans="1:10" s="12" customFormat="1" ht="16.5" customHeight="1">
      <c r="A38" s="14">
        <v>28</v>
      </c>
      <c r="B38" s="1">
        <v>28</v>
      </c>
      <c r="C38" s="15" t="s">
        <v>491</v>
      </c>
      <c r="D38" s="195" t="s">
        <v>82</v>
      </c>
      <c r="E38" s="196" t="s">
        <v>62</v>
      </c>
      <c r="F38" s="15" t="s">
        <v>492</v>
      </c>
      <c r="G38" s="15" t="s">
        <v>163</v>
      </c>
      <c r="H38" s="16">
        <v>76</v>
      </c>
      <c r="I38" s="16" t="s">
        <v>24</v>
      </c>
      <c r="J38" s="14"/>
    </row>
    <row r="39" spans="1:10" s="12" customFormat="1" ht="16.5" customHeight="1">
      <c r="A39" s="14">
        <v>29</v>
      </c>
      <c r="B39" s="1">
        <v>29</v>
      </c>
      <c r="C39" s="15" t="s">
        <v>493</v>
      </c>
      <c r="D39" s="195" t="s">
        <v>108</v>
      </c>
      <c r="E39" s="196" t="s">
        <v>62</v>
      </c>
      <c r="F39" s="15" t="s">
        <v>494</v>
      </c>
      <c r="G39" s="15" t="s">
        <v>163</v>
      </c>
      <c r="H39" s="16">
        <v>74</v>
      </c>
      <c r="I39" s="16" t="s">
        <v>24</v>
      </c>
      <c r="J39" s="14"/>
    </row>
    <row r="40" spans="1:10" s="12" customFormat="1" ht="16.5" customHeight="1">
      <c r="A40" s="14">
        <v>30</v>
      </c>
      <c r="B40" s="1">
        <v>30</v>
      </c>
      <c r="C40" s="15" t="s">
        <v>495</v>
      </c>
      <c r="D40" s="195" t="s">
        <v>305</v>
      </c>
      <c r="E40" s="196" t="s">
        <v>69</v>
      </c>
      <c r="F40" s="15" t="s">
        <v>496</v>
      </c>
      <c r="G40" s="15" t="s">
        <v>163</v>
      </c>
      <c r="H40" s="16">
        <v>76</v>
      </c>
      <c r="I40" s="16" t="s">
        <v>24</v>
      </c>
      <c r="J40" s="14"/>
    </row>
    <row r="41" spans="1:10" s="12" customFormat="1" ht="16.5" customHeight="1">
      <c r="A41" s="14">
        <v>31</v>
      </c>
      <c r="B41" s="1">
        <v>31</v>
      </c>
      <c r="C41" s="15" t="s">
        <v>497</v>
      </c>
      <c r="D41" s="195" t="s">
        <v>278</v>
      </c>
      <c r="E41" s="196" t="s">
        <v>28</v>
      </c>
      <c r="F41" s="15" t="s">
        <v>498</v>
      </c>
      <c r="G41" s="15" t="s">
        <v>163</v>
      </c>
      <c r="H41" s="16">
        <v>74</v>
      </c>
      <c r="I41" s="16" t="s">
        <v>24</v>
      </c>
      <c r="J41" s="14"/>
    </row>
    <row r="42" spans="1:10" s="12" customFormat="1" ht="16.5" customHeight="1">
      <c r="A42" s="14">
        <v>32</v>
      </c>
      <c r="B42" s="1">
        <v>32</v>
      </c>
      <c r="C42" s="15" t="s">
        <v>499</v>
      </c>
      <c r="D42" s="195" t="s">
        <v>11</v>
      </c>
      <c r="E42" s="196" t="s">
        <v>44</v>
      </c>
      <c r="F42" s="15" t="s">
        <v>496</v>
      </c>
      <c r="G42" s="15" t="s">
        <v>163</v>
      </c>
      <c r="H42" s="16">
        <v>71</v>
      </c>
      <c r="I42" s="16" t="s">
        <v>24</v>
      </c>
      <c r="J42" s="14"/>
    </row>
    <row r="43" spans="1:10" s="12" customFormat="1" ht="16.5" customHeight="1">
      <c r="A43" s="14">
        <v>33</v>
      </c>
      <c r="B43" s="1">
        <v>33</v>
      </c>
      <c r="C43" s="15" t="s">
        <v>500</v>
      </c>
      <c r="D43" s="195" t="s">
        <v>251</v>
      </c>
      <c r="E43" s="196" t="s">
        <v>85</v>
      </c>
      <c r="F43" s="15" t="s">
        <v>501</v>
      </c>
      <c r="G43" s="15" t="s">
        <v>163</v>
      </c>
      <c r="H43" s="16">
        <v>75</v>
      </c>
      <c r="I43" s="16" t="s">
        <v>24</v>
      </c>
      <c r="J43" s="14"/>
    </row>
    <row r="44" spans="1:10" s="12" customFormat="1" ht="16.5" customHeight="1">
      <c r="A44" s="14">
        <v>34</v>
      </c>
      <c r="B44" s="1">
        <v>34</v>
      </c>
      <c r="C44" s="15" t="s">
        <v>502</v>
      </c>
      <c r="D44" s="195" t="s">
        <v>10</v>
      </c>
      <c r="E44" s="196" t="s">
        <v>85</v>
      </c>
      <c r="F44" s="15" t="s">
        <v>301</v>
      </c>
      <c r="G44" s="15" t="s">
        <v>163</v>
      </c>
      <c r="H44" s="16">
        <v>83</v>
      </c>
      <c r="I44" s="16" t="s">
        <v>22</v>
      </c>
      <c r="J44" s="14"/>
    </row>
    <row r="45" spans="1:10" s="12" customFormat="1" ht="16.5" customHeight="1">
      <c r="A45" s="14">
        <v>35</v>
      </c>
      <c r="B45" s="1">
        <v>35</v>
      </c>
      <c r="C45" s="15" t="s">
        <v>503</v>
      </c>
      <c r="D45" s="195" t="s">
        <v>146</v>
      </c>
      <c r="E45" s="196" t="s">
        <v>86</v>
      </c>
      <c r="F45" s="15" t="s">
        <v>504</v>
      </c>
      <c r="G45" s="15" t="s">
        <v>163</v>
      </c>
      <c r="H45" s="16">
        <v>74</v>
      </c>
      <c r="I45" s="16" t="s">
        <v>24</v>
      </c>
      <c r="J45" s="14"/>
    </row>
    <row r="46" spans="1:10" s="12" customFormat="1" ht="16.5" customHeight="1">
      <c r="A46" s="14">
        <v>36</v>
      </c>
      <c r="B46" s="1">
        <v>36</v>
      </c>
      <c r="C46" s="15" t="s">
        <v>505</v>
      </c>
      <c r="D46" s="195" t="s">
        <v>506</v>
      </c>
      <c r="E46" s="196" t="s">
        <v>220</v>
      </c>
      <c r="F46" s="15" t="s">
        <v>239</v>
      </c>
      <c r="G46" s="15" t="s">
        <v>163</v>
      </c>
      <c r="H46" s="16">
        <v>70</v>
      </c>
      <c r="I46" s="16" t="s">
        <v>24</v>
      </c>
      <c r="J46" s="14"/>
    </row>
    <row r="47" spans="1:10" s="12" customFormat="1" ht="16.5" customHeight="1">
      <c r="A47" s="14">
        <v>37</v>
      </c>
      <c r="B47" s="1">
        <v>37</v>
      </c>
      <c r="C47" s="15" t="s">
        <v>507</v>
      </c>
      <c r="D47" s="195" t="s">
        <v>136</v>
      </c>
      <c r="E47" s="196" t="s">
        <v>46</v>
      </c>
      <c r="F47" s="15" t="s">
        <v>508</v>
      </c>
      <c r="G47" s="15" t="s">
        <v>163</v>
      </c>
      <c r="H47" s="16">
        <v>91</v>
      </c>
      <c r="I47" s="16" t="s">
        <v>23</v>
      </c>
      <c r="J47" s="14"/>
    </row>
    <row r="48" spans="1:10" s="12" customFormat="1" ht="16.5" customHeight="1">
      <c r="A48" s="14">
        <v>38</v>
      </c>
      <c r="B48" s="1">
        <v>38</v>
      </c>
      <c r="C48" s="15" t="s">
        <v>509</v>
      </c>
      <c r="D48" s="195" t="s">
        <v>343</v>
      </c>
      <c r="E48" s="196" t="s">
        <v>46</v>
      </c>
      <c r="F48" s="15" t="s">
        <v>217</v>
      </c>
      <c r="G48" s="15" t="s">
        <v>163</v>
      </c>
      <c r="H48" s="16">
        <v>76</v>
      </c>
      <c r="I48" s="16" t="s">
        <v>24</v>
      </c>
      <c r="J48" s="14"/>
    </row>
    <row r="49" spans="1:10" s="12" customFormat="1" ht="16.5" customHeight="1">
      <c r="A49" s="14">
        <v>39</v>
      </c>
      <c r="B49" s="1">
        <v>39</v>
      </c>
      <c r="C49" s="15" t="s">
        <v>510</v>
      </c>
      <c r="D49" s="195" t="s">
        <v>511</v>
      </c>
      <c r="E49" s="196" t="s">
        <v>123</v>
      </c>
      <c r="F49" s="15" t="s">
        <v>256</v>
      </c>
      <c r="G49" s="15" t="s">
        <v>163</v>
      </c>
      <c r="H49" s="16">
        <v>68</v>
      </c>
      <c r="I49" s="16" t="s">
        <v>25</v>
      </c>
      <c r="J49" s="14"/>
    </row>
    <row r="50" spans="1:10" s="12" customFormat="1" ht="16.5" customHeight="1">
      <c r="A50" s="14">
        <v>40</v>
      </c>
      <c r="B50" s="1">
        <v>40</v>
      </c>
      <c r="C50" s="15" t="s">
        <v>512</v>
      </c>
      <c r="D50" s="195" t="s">
        <v>513</v>
      </c>
      <c r="E50" s="196" t="s">
        <v>88</v>
      </c>
      <c r="F50" s="15" t="s">
        <v>213</v>
      </c>
      <c r="G50" s="15" t="s">
        <v>163</v>
      </c>
      <c r="H50" s="16">
        <v>60</v>
      </c>
      <c r="I50" s="16" t="s">
        <v>25</v>
      </c>
      <c r="J50" s="14"/>
    </row>
    <row r="51" spans="1:10" s="12" customFormat="1" ht="16.5" customHeight="1">
      <c r="A51" s="14">
        <v>41</v>
      </c>
      <c r="B51" s="1">
        <v>41</v>
      </c>
      <c r="C51" s="15" t="s">
        <v>514</v>
      </c>
      <c r="D51" s="195" t="s">
        <v>515</v>
      </c>
      <c r="E51" s="196" t="s">
        <v>184</v>
      </c>
      <c r="F51" s="15" t="s">
        <v>259</v>
      </c>
      <c r="G51" s="15" t="s">
        <v>163</v>
      </c>
      <c r="H51" s="16">
        <v>72</v>
      </c>
      <c r="I51" s="16" t="s">
        <v>24</v>
      </c>
      <c r="J51" s="14"/>
    </row>
    <row r="52" spans="1:10" s="12" customFormat="1" ht="16.5" customHeight="1">
      <c r="A52" s="14">
        <v>42</v>
      </c>
      <c r="B52" s="1">
        <v>42</v>
      </c>
      <c r="C52" s="15" t="s">
        <v>516</v>
      </c>
      <c r="D52" s="195" t="s">
        <v>517</v>
      </c>
      <c r="E52" s="196" t="s">
        <v>184</v>
      </c>
      <c r="F52" s="15" t="s">
        <v>253</v>
      </c>
      <c r="G52" s="15" t="s">
        <v>163</v>
      </c>
      <c r="H52" s="16">
        <v>78</v>
      </c>
      <c r="I52" s="16" t="s">
        <v>24</v>
      </c>
      <c r="J52" s="14"/>
    </row>
    <row r="53" spans="1:10" s="12" customFormat="1" ht="16.5" customHeight="1">
      <c r="A53" s="14">
        <v>43</v>
      </c>
      <c r="B53" s="1">
        <v>43</v>
      </c>
      <c r="C53" s="15" t="s">
        <v>518</v>
      </c>
      <c r="D53" s="195" t="s">
        <v>129</v>
      </c>
      <c r="E53" s="196" t="s">
        <v>118</v>
      </c>
      <c r="F53" s="15" t="s">
        <v>236</v>
      </c>
      <c r="G53" s="15" t="s">
        <v>163</v>
      </c>
      <c r="H53" s="16">
        <v>78</v>
      </c>
      <c r="I53" s="16" t="s">
        <v>24</v>
      </c>
      <c r="J53" s="14"/>
    </row>
    <row r="54" spans="1:10" s="12" customFormat="1" ht="16.5" customHeight="1">
      <c r="A54" s="14">
        <v>44</v>
      </c>
      <c r="B54" s="1">
        <v>44</v>
      </c>
      <c r="C54" s="15" t="s">
        <v>519</v>
      </c>
      <c r="D54" s="195" t="s">
        <v>33</v>
      </c>
      <c r="E54" s="196" t="s">
        <v>118</v>
      </c>
      <c r="F54" s="15" t="s">
        <v>520</v>
      </c>
      <c r="G54" s="15" t="s">
        <v>163</v>
      </c>
      <c r="H54" s="16">
        <v>78</v>
      </c>
      <c r="I54" s="16" t="s">
        <v>24</v>
      </c>
      <c r="J54" s="14"/>
    </row>
    <row r="55" spans="1:10" s="12" customFormat="1" ht="16.5" customHeight="1">
      <c r="A55" s="14">
        <v>45</v>
      </c>
      <c r="B55" s="1">
        <v>45</v>
      </c>
      <c r="C55" s="15" t="s">
        <v>521</v>
      </c>
      <c r="D55" s="195" t="s">
        <v>68</v>
      </c>
      <c r="E55" s="196" t="s">
        <v>70</v>
      </c>
      <c r="F55" s="15" t="s">
        <v>522</v>
      </c>
      <c r="G55" s="15" t="s">
        <v>163</v>
      </c>
      <c r="H55" s="16">
        <v>60</v>
      </c>
      <c r="I55" s="16" t="s">
        <v>25</v>
      </c>
      <c r="J55" s="14"/>
    </row>
    <row r="56" spans="1:10" s="12" customFormat="1" ht="16.5" customHeight="1">
      <c r="A56" s="14">
        <v>46</v>
      </c>
      <c r="B56" s="1">
        <v>46</v>
      </c>
      <c r="C56" s="15" t="s">
        <v>523</v>
      </c>
      <c r="D56" s="195" t="s">
        <v>68</v>
      </c>
      <c r="E56" s="196" t="s">
        <v>104</v>
      </c>
      <c r="F56" s="15" t="s">
        <v>524</v>
      </c>
      <c r="G56" s="15" t="s">
        <v>163</v>
      </c>
      <c r="H56" s="16">
        <v>72</v>
      </c>
      <c r="I56" s="16" t="s">
        <v>24</v>
      </c>
      <c r="J56" s="14"/>
    </row>
    <row r="57" spans="1:10" s="12" customFormat="1" ht="16.5" customHeight="1">
      <c r="A57" s="14">
        <v>47</v>
      </c>
      <c r="B57" s="1">
        <v>47</v>
      </c>
      <c r="C57" s="15" t="s">
        <v>525</v>
      </c>
      <c r="D57" s="195" t="s">
        <v>64</v>
      </c>
      <c r="E57" s="196" t="s">
        <v>57</v>
      </c>
      <c r="F57" s="15" t="s">
        <v>526</v>
      </c>
      <c r="G57" s="15" t="s">
        <v>163</v>
      </c>
      <c r="H57" s="16">
        <v>75</v>
      </c>
      <c r="I57" s="16" t="s">
        <v>24</v>
      </c>
      <c r="J57" s="14"/>
    </row>
    <row r="58" spans="1:10" s="12" customFormat="1" ht="16.5" customHeight="1">
      <c r="A58" s="14">
        <v>48</v>
      </c>
      <c r="B58" s="1">
        <v>48</v>
      </c>
      <c r="C58" s="15" t="s">
        <v>527</v>
      </c>
      <c r="D58" s="195" t="s">
        <v>111</v>
      </c>
      <c r="E58" s="196" t="s">
        <v>254</v>
      </c>
      <c r="F58" s="15" t="s">
        <v>528</v>
      </c>
      <c r="G58" s="15" t="s">
        <v>163</v>
      </c>
      <c r="H58" s="16">
        <v>78</v>
      </c>
      <c r="I58" s="16" t="s">
        <v>24</v>
      </c>
      <c r="J58" s="14"/>
    </row>
    <row r="59" spans="1:10" s="12" customFormat="1" ht="16.5" customHeight="1">
      <c r="A59" s="14">
        <v>49</v>
      </c>
      <c r="B59" s="1">
        <v>49</v>
      </c>
      <c r="C59" s="15" t="s">
        <v>529</v>
      </c>
      <c r="D59" s="195" t="s">
        <v>530</v>
      </c>
      <c r="E59" s="196" t="s">
        <v>21</v>
      </c>
      <c r="F59" s="15" t="s">
        <v>531</v>
      </c>
      <c r="G59" s="15" t="s">
        <v>163</v>
      </c>
      <c r="H59" s="16">
        <v>78</v>
      </c>
      <c r="I59" s="16" t="s">
        <v>24</v>
      </c>
      <c r="J59" s="14"/>
    </row>
    <row r="60" spans="1:10" s="12" customFormat="1" ht="22.5" customHeight="1">
      <c r="A60" s="270" t="s">
        <v>851</v>
      </c>
      <c r="B60" s="271"/>
      <c r="C60" s="271"/>
      <c r="D60" s="271"/>
      <c r="E60" s="271"/>
      <c r="F60" s="271"/>
      <c r="G60" s="271"/>
      <c r="H60" s="186"/>
      <c r="I60" s="21"/>
      <c r="J60" s="22"/>
    </row>
    <row r="61" spans="1:10" s="12" customFormat="1" ht="22.5" customHeight="1">
      <c r="A61" s="185"/>
      <c r="B61" s="181"/>
      <c r="C61" s="181"/>
      <c r="D61" s="181"/>
      <c r="E61" s="187" t="s">
        <v>358</v>
      </c>
      <c r="F61" s="25" t="s">
        <v>23</v>
      </c>
      <c r="G61" s="25" t="s">
        <v>22</v>
      </c>
      <c r="H61" s="25" t="s">
        <v>24</v>
      </c>
      <c r="I61" s="26" t="s">
        <v>25</v>
      </c>
      <c r="J61" s="25" t="s">
        <v>26</v>
      </c>
    </row>
    <row r="62" spans="1:10" s="12" customFormat="1" ht="22.5" customHeight="1">
      <c r="A62" s="185"/>
      <c r="B62" s="181"/>
      <c r="C62" s="181"/>
      <c r="D62" s="181"/>
      <c r="E62" s="187">
        <f>SUM(F62:J62)</f>
        <v>19</v>
      </c>
      <c r="F62" s="27">
        <f>COUNTIF($I$63:$I$81,"Xuất sắc")</f>
        <v>2</v>
      </c>
      <c r="G62" s="27">
        <f>COUNTIF($I$63:$I$81,"Tốt")</f>
        <v>5</v>
      </c>
      <c r="H62" s="27">
        <f>COUNTIF($I$63:$I$81,"Khá")</f>
        <v>12</v>
      </c>
      <c r="I62" s="27">
        <f>COUNTIF($I$63:$I$81,"Trung bình")</f>
        <v>0</v>
      </c>
      <c r="J62" s="27">
        <f>COUNTIF($I$63:$I$81,"Yếu")</f>
        <v>0</v>
      </c>
    </row>
    <row r="63" spans="1:10" s="12" customFormat="1" ht="16.5" customHeight="1">
      <c r="A63" s="14">
        <v>50</v>
      </c>
      <c r="B63" s="1">
        <v>1</v>
      </c>
      <c r="C63" s="15" t="s">
        <v>532</v>
      </c>
      <c r="D63" s="195" t="s">
        <v>533</v>
      </c>
      <c r="E63" s="196" t="s">
        <v>74</v>
      </c>
      <c r="F63" s="15" t="s">
        <v>534</v>
      </c>
      <c r="G63" s="15" t="s">
        <v>163</v>
      </c>
      <c r="H63" s="16">
        <v>86</v>
      </c>
      <c r="I63" s="16" t="s">
        <v>22</v>
      </c>
      <c r="J63" s="14"/>
    </row>
    <row r="64" spans="1:10" s="12" customFormat="1" ht="16.5" customHeight="1">
      <c r="A64" s="14">
        <v>51</v>
      </c>
      <c r="B64" s="1">
        <v>2</v>
      </c>
      <c r="C64" s="15" t="s">
        <v>535</v>
      </c>
      <c r="D64" s="195" t="s">
        <v>536</v>
      </c>
      <c r="E64" s="196" t="s">
        <v>74</v>
      </c>
      <c r="F64" s="15" t="s">
        <v>235</v>
      </c>
      <c r="G64" s="15" t="s">
        <v>163</v>
      </c>
      <c r="H64" s="16">
        <v>70</v>
      </c>
      <c r="I64" s="16" t="s">
        <v>24</v>
      </c>
      <c r="J64" s="14"/>
    </row>
    <row r="65" spans="1:10" s="12" customFormat="1" ht="16.5" customHeight="1">
      <c r="A65" s="14">
        <v>52</v>
      </c>
      <c r="B65" s="1">
        <v>3</v>
      </c>
      <c r="C65" s="15" t="s">
        <v>537</v>
      </c>
      <c r="D65" s="195" t="s">
        <v>158</v>
      </c>
      <c r="E65" s="196" t="s">
        <v>538</v>
      </c>
      <c r="F65" s="15" t="s">
        <v>257</v>
      </c>
      <c r="G65" s="15" t="s">
        <v>163</v>
      </c>
      <c r="H65" s="16">
        <v>71</v>
      </c>
      <c r="I65" s="16" t="s">
        <v>24</v>
      </c>
      <c r="J65" s="14"/>
    </row>
    <row r="66" spans="1:10" s="12" customFormat="1" ht="16.5" customHeight="1">
      <c r="A66" s="14">
        <v>53</v>
      </c>
      <c r="B66" s="1">
        <v>4</v>
      </c>
      <c r="C66" s="15" t="s">
        <v>539</v>
      </c>
      <c r="D66" s="195" t="s">
        <v>135</v>
      </c>
      <c r="E66" s="196" t="s">
        <v>109</v>
      </c>
      <c r="F66" s="15" t="s">
        <v>540</v>
      </c>
      <c r="G66" s="15" t="s">
        <v>163</v>
      </c>
      <c r="H66" s="16">
        <v>71</v>
      </c>
      <c r="I66" s="16" t="s">
        <v>24</v>
      </c>
      <c r="J66" s="14"/>
    </row>
    <row r="67" spans="1:10" s="12" customFormat="1" ht="16.5" customHeight="1">
      <c r="A67" s="14">
        <v>54</v>
      </c>
      <c r="B67" s="1">
        <v>5</v>
      </c>
      <c r="C67" s="15" t="s">
        <v>541</v>
      </c>
      <c r="D67" s="195" t="s">
        <v>542</v>
      </c>
      <c r="E67" s="196" t="s">
        <v>145</v>
      </c>
      <c r="F67" s="15" t="s">
        <v>194</v>
      </c>
      <c r="G67" s="15" t="s">
        <v>163</v>
      </c>
      <c r="H67" s="16">
        <v>71</v>
      </c>
      <c r="I67" s="16" t="s">
        <v>24</v>
      </c>
      <c r="J67" s="14"/>
    </row>
    <row r="68" spans="1:10" s="12" customFormat="1" ht="16.5" customHeight="1">
      <c r="A68" s="14">
        <v>55</v>
      </c>
      <c r="B68" s="1">
        <v>6</v>
      </c>
      <c r="C68" s="15" t="s">
        <v>543</v>
      </c>
      <c r="D68" s="195" t="s">
        <v>125</v>
      </c>
      <c r="E68" s="196" t="s">
        <v>464</v>
      </c>
      <c r="F68" s="15" t="s">
        <v>544</v>
      </c>
      <c r="G68" s="15" t="s">
        <v>163</v>
      </c>
      <c r="H68" s="16">
        <v>70</v>
      </c>
      <c r="I68" s="16" t="s">
        <v>24</v>
      </c>
      <c r="J68" s="14"/>
    </row>
    <row r="69" spans="1:10" s="12" customFormat="1" ht="16.5" customHeight="1">
      <c r="A69" s="14">
        <v>56</v>
      </c>
      <c r="B69" s="1">
        <v>7</v>
      </c>
      <c r="C69" s="15" t="s">
        <v>545</v>
      </c>
      <c r="D69" s="195" t="s">
        <v>546</v>
      </c>
      <c r="E69" s="196" t="s">
        <v>79</v>
      </c>
      <c r="F69" s="15" t="s">
        <v>547</v>
      </c>
      <c r="G69" s="15" t="s">
        <v>163</v>
      </c>
      <c r="H69" s="16">
        <v>71</v>
      </c>
      <c r="I69" s="16" t="s">
        <v>24</v>
      </c>
      <c r="J69" s="14"/>
    </row>
    <row r="70" spans="1:10" s="12" customFormat="1" ht="16.5" customHeight="1">
      <c r="A70" s="14">
        <v>57</v>
      </c>
      <c r="B70" s="1">
        <v>8</v>
      </c>
      <c r="C70" s="15" t="s">
        <v>548</v>
      </c>
      <c r="D70" s="195" t="s">
        <v>64</v>
      </c>
      <c r="E70" s="196" t="s">
        <v>60</v>
      </c>
      <c r="F70" s="15" t="s">
        <v>276</v>
      </c>
      <c r="G70" s="15" t="s">
        <v>163</v>
      </c>
      <c r="H70" s="16">
        <v>92</v>
      </c>
      <c r="I70" s="16" t="s">
        <v>23</v>
      </c>
      <c r="J70" s="14"/>
    </row>
    <row r="71" spans="1:10" s="12" customFormat="1" ht="16.5" customHeight="1">
      <c r="A71" s="14">
        <v>58</v>
      </c>
      <c r="B71" s="1">
        <v>9</v>
      </c>
      <c r="C71" s="15" t="s">
        <v>549</v>
      </c>
      <c r="D71" s="195" t="s">
        <v>107</v>
      </c>
      <c r="E71" s="196" t="s">
        <v>60</v>
      </c>
      <c r="F71" s="15" t="s">
        <v>550</v>
      </c>
      <c r="G71" s="15" t="s">
        <v>163</v>
      </c>
      <c r="H71" s="16">
        <v>72</v>
      </c>
      <c r="I71" s="16" t="s">
        <v>24</v>
      </c>
      <c r="J71" s="14"/>
    </row>
    <row r="72" spans="1:10" s="12" customFormat="1" ht="16.5" customHeight="1">
      <c r="A72" s="14">
        <v>59</v>
      </c>
      <c r="B72" s="1">
        <v>10</v>
      </c>
      <c r="C72" s="15" t="s">
        <v>551</v>
      </c>
      <c r="D72" s="195" t="s">
        <v>552</v>
      </c>
      <c r="E72" s="196" t="s">
        <v>115</v>
      </c>
      <c r="F72" s="15" t="s">
        <v>258</v>
      </c>
      <c r="G72" s="15" t="s">
        <v>163</v>
      </c>
      <c r="H72" s="16">
        <v>71</v>
      </c>
      <c r="I72" s="16" t="s">
        <v>24</v>
      </c>
      <c r="J72" s="14"/>
    </row>
    <row r="73" spans="1:10" s="12" customFormat="1" ht="16.5" customHeight="1">
      <c r="A73" s="14">
        <v>60</v>
      </c>
      <c r="B73" s="1">
        <v>11</v>
      </c>
      <c r="C73" s="15" t="s">
        <v>553</v>
      </c>
      <c r="D73" s="195" t="s">
        <v>274</v>
      </c>
      <c r="E73" s="196" t="s">
        <v>267</v>
      </c>
      <c r="F73" s="15" t="s">
        <v>554</v>
      </c>
      <c r="G73" s="15" t="s">
        <v>163</v>
      </c>
      <c r="H73" s="16">
        <v>93</v>
      </c>
      <c r="I73" s="16" t="s">
        <v>23</v>
      </c>
      <c r="J73" s="14"/>
    </row>
    <row r="74" spans="1:10" s="12" customFormat="1" ht="16.5" customHeight="1">
      <c r="A74" s="14">
        <v>61</v>
      </c>
      <c r="B74" s="1">
        <v>12</v>
      </c>
      <c r="C74" s="15" t="s">
        <v>555</v>
      </c>
      <c r="D74" s="195" t="s">
        <v>143</v>
      </c>
      <c r="E74" s="196" t="s">
        <v>110</v>
      </c>
      <c r="F74" s="15" t="s">
        <v>556</v>
      </c>
      <c r="G74" s="15" t="s">
        <v>163</v>
      </c>
      <c r="H74" s="16">
        <v>86</v>
      </c>
      <c r="I74" s="16" t="s">
        <v>22</v>
      </c>
      <c r="J74" s="14"/>
    </row>
    <row r="75" spans="1:10" s="12" customFormat="1" ht="16.5" customHeight="1">
      <c r="A75" s="14">
        <v>62</v>
      </c>
      <c r="B75" s="1">
        <v>13</v>
      </c>
      <c r="C75" s="15" t="s">
        <v>557</v>
      </c>
      <c r="D75" s="195" t="s">
        <v>558</v>
      </c>
      <c r="E75" s="196" t="s">
        <v>559</v>
      </c>
      <c r="F75" s="15" t="s">
        <v>242</v>
      </c>
      <c r="G75" s="15" t="s">
        <v>163</v>
      </c>
      <c r="H75" s="16">
        <v>87</v>
      </c>
      <c r="I75" s="16" t="s">
        <v>22</v>
      </c>
      <c r="J75" s="14"/>
    </row>
    <row r="76" spans="1:10" s="12" customFormat="1" ht="16.5" customHeight="1">
      <c r="A76" s="14">
        <v>63</v>
      </c>
      <c r="B76" s="1">
        <v>14</v>
      </c>
      <c r="C76" s="15" t="s">
        <v>560</v>
      </c>
      <c r="D76" s="195" t="s">
        <v>73</v>
      </c>
      <c r="E76" s="196" t="s">
        <v>43</v>
      </c>
      <c r="F76" s="15" t="s">
        <v>561</v>
      </c>
      <c r="G76" s="15" t="s">
        <v>163</v>
      </c>
      <c r="H76" s="16">
        <v>72</v>
      </c>
      <c r="I76" s="16" t="s">
        <v>24</v>
      </c>
      <c r="J76" s="14"/>
    </row>
    <row r="77" spans="1:10" s="12" customFormat="1" ht="16.5" customHeight="1">
      <c r="A77" s="14">
        <v>64</v>
      </c>
      <c r="B77" s="1">
        <v>15</v>
      </c>
      <c r="C77" s="15" t="s">
        <v>562</v>
      </c>
      <c r="D77" s="195" t="s">
        <v>147</v>
      </c>
      <c r="E77" s="196" t="s">
        <v>44</v>
      </c>
      <c r="F77" s="15" t="s">
        <v>563</v>
      </c>
      <c r="G77" s="15" t="s">
        <v>163</v>
      </c>
      <c r="H77" s="16">
        <v>86</v>
      </c>
      <c r="I77" s="16" t="s">
        <v>22</v>
      </c>
      <c r="J77" s="14"/>
    </row>
    <row r="78" spans="1:10" s="12" customFormat="1" ht="16.5" customHeight="1">
      <c r="A78" s="14">
        <v>65</v>
      </c>
      <c r="B78" s="1">
        <v>16</v>
      </c>
      <c r="C78" s="15" t="s">
        <v>564</v>
      </c>
      <c r="D78" s="195" t="s">
        <v>336</v>
      </c>
      <c r="E78" s="196" t="s">
        <v>328</v>
      </c>
      <c r="F78" s="15" t="s">
        <v>565</v>
      </c>
      <c r="G78" s="15" t="s">
        <v>163</v>
      </c>
      <c r="H78" s="16">
        <v>71</v>
      </c>
      <c r="I78" s="16" t="s">
        <v>24</v>
      </c>
      <c r="J78" s="14"/>
    </row>
    <row r="79" spans="1:10" s="12" customFormat="1" ht="16.5" customHeight="1">
      <c r="A79" s="14">
        <v>66</v>
      </c>
      <c r="B79" s="1">
        <v>17</v>
      </c>
      <c r="C79" s="15" t="s">
        <v>566</v>
      </c>
      <c r="D79" s="195" t="s">
        <v>567</v>
      </c>
      <c r="E79" s="196" t="s">
        <v>17</v>
      </c>
      <c r="F79" s="15" t="s">
        <v>312</v>
      </c>
      <c r="G79" s="15" t="s">
        <v>163</v>
      </c>
      <c r="H79" s="16">
        <v>72</v>
      </c>
      <c r="I79" s="16" t="s">
        <v>24</v>
      </c>
      <c r="J79" s="14"/>
    </row>
    <row r="80" spans="1:10" s="12" customFormat="1" ht="16.5" customHeight="1">
      <c r="A80" s="14">
        <v>67</v>
      </c>
      <c r="B80" s="1">
        <v>18</v>
      </c>
      <c r="C80" s="15" t="s">
        <v>568</v>
      </c>
      <c r="D80" s="195" t="s">
        <v>246</v>
      </c>
      <c r="E80" s="196" t="s">
        <v>19</v>
      </c>
      <c r="F80" s="15" t="s">
        <v>297</v>
      </c>
      <c r="G80" s="15" t="s">
        <v>163</v>
      </c>
      <c r="H80" s="16">
        <v>71</v>
      </c>
      <c r="I80" s="16" t="s">
        <v>24</v>
      </c>
      <c r="J80" s="14"/>
    </row>
    <row r="81" spans="1:10" s="12" customFormat="1" ht="16.5" customHeight="1">
      <c r="A81" s="14">
        <v>68</v>
      </c>
      <c r="B81" s="1">
        <v>19</v>
      </c>
      <c r="C81" s="15" t="s">
        <v>569</v>
      </c>
      <c r="D81" s="195" t="s">
        <v>120</v>
      </c>
      <c r="E81" s="196" t="s">
        <v>141</v>
      </c>
      <c r="F81" s="15" t="s">
        <v>570</v>
      </c>
      <c r="G81" s="15" t="s">
        <v>163</v>
      </c>
      <c r="H81" s="16">
        <v>85</v>
      </c>
      <c r="I81" s="16" t="s">
        <v>22</v>
      </c>
      <c r="J81" s="14"/>
    </row>
    <row r="82" spans="1:10" ht="19.5" customHeight="1">
      <c r="A82" s="260" t="s">
        <v>850</v>
      </c>
      <c r="B82" s="261"/>
      <c r="C82" s="261"/>
      <c r="D82" s="261"/>
      <c r="E82" s="261"/>
      <c r="F82" s="261"/>
      <c r="G82" s="262"/>
      <c r="H82" s="187"/>
      <c r="I82" s="20"/>
      <c r="J82" s="20"/>
    </row>
    <row r="83" spans="1:10" ht="19.5" customHeight="1">
      <c r="A83" s="187"/>
      <c r="B83" s="187"/>
      <c r="C83" s="187"/>
      <c r="D83" s="187"/>
      <c r="E83" s="187" t="s">
        <v>358</v>
      </c>
      <c r="F83" s="25" t="s">
        <v>23</v>
      </c>
      <c r="G83" s="25" t="s">
        <v>22</v>
      </c>
      <c r="H83" s="25" t="s">
        <v>24</v>
      </c>
      <c r="I83" s="26" t="s">
        <v>25</v>
      </c>
      <c r="J83" s="25" t="s">
        <v>26</v>
      </c>
    </row>
    <row r="84" spans="1:10" ht="19.5" customHeight="1">
      <c r="A84" s="187"/>
      <c r="B84" s="187"/>
      <c r="C84" s="187"/>
      <c r="D84" s="187"/>
      <c r="E84" s="187">
        <f>SUM(F84:J84)</f>
        <v>14</v>
      </c>
      <c r="F84" s="27">
        <f>COUNTIF($I$85:$I$98,"Xuất sắc")</f>
        <v>0</v>
      </c>
      <c r="G84" s="27">
        <f>COUNTIF($I$85:$I$98,"Tốt")</f>
        <v>3</v>
      </c>
      <c r="H84" s="27">
        <f>COUNTIF($I$85:$I$98,"Khá")</f>
        <v>9</v>
      </c>
      <c r="I84" s="27">
        <f>COUNTIF($I$85:$I$98,"Trung bình")</f>
        <v>2</v>
      </c>
      <c r="J84" s="27">
        <f>COUNTIF($I$85:$I$98,"Yếu")</f>
        <v>0</v>
      </c>
    </row>
    <row r="85" spans="1:10" s="12" customFormat="1" ht="16.5" customHeight="1">
      <c r="A85" s="14">
        <v>69</v>
      </c>
      <c r="B85" s="1">
        <v>1</v>
      </c>
      <c r="C85" s="15" t="s">
        <v>571</v>
      </c>
      <c r="D85" s="195" t="s">
        <v>78</v>
      </c>
      <c r="E85" s="196" t="s">
        <v>72</v>
      </c>
      <c r="F85" s="15" t="s">
        <v>342</v>
      </c>
      <c r="G85" s="15" t="s">
        <v>163</v>
      </c>
      <c r="H85" s="16">
        <v>71</v>
      </c>
      <c r="I85" s="16" t="s">
        <v>24</v>
      </c>
      <c r="J85" s="14"/>
    </row>
    <row r="86" spans="1:10" s="12" customFormat="1" ht="16.5" customHeight="1">
      <c r="A86" s="14">
        <v>70</v>
      </c>
      <c r="B86" s="1">
        <v>2</v>
      </c>
      <c r="C86" s="15" t="s">
        <v>572</v>
      </c>
      <c r="D86" s="195" t="s">
        <v>573</v>
      </c>
      <c r="E86" s="196" t="s">
        <v>150</v>
      </c>
      <c r="F86" s="15" t="s">
        <v>574</v>
      </c>
      <c r="G86" s="15" t="s">
        <v>163</v>
      </c>
      <c r="H86" s="16">
        <v>75</v>
      </c>
      <c r="I86" s="16" t="s">
        <v>24</v>
      </c>
      <c r="J86" s="14"/>
    </row>
    <row r="87" spans="1:10" s="12" customFormat="1" ht="16.5" customHeight="1">
      <c r="A87" s="14">
        <v>71</v>
      </c>
      <c r="B87" s="1">
        <v>3</v>
      </c>
      <c r="C87" s="15" t="s">
        <v>575</v>
      </c>
      <c r="D87" s="195" t="s">
        <v>576</v>
      </c>
      <c r="E87" s="196" t="s">
        <v>97</v>
      </c>
      <c r="F87" s="15" t="s">
        <v>577</v>
      </c>
      <c r="G87" s="15" t="s">
        <v>163</v>
      </c>
      <c r="H87" s="16">
        <v>81</v>
      </c>
      <c r="I87" s="16" t="s">
        <v>22</v>
      </c>
      <c r="J87" s="14"/>
    </row>
    <row r="88" spans="1:10" s="12" customFormat="1" ht="16.5" customHeight="1">
      <c r="A88" s="14">
        <v>72</v>
      </c>
      <c r="B88" s="1">
        <v>4</v>
      </c>
      <c r="C88" s="15" t="s">
        <v>578</v>
      </c>
      <c r="D88" s="195" t="s">
        <v>33</v>
      </c>
      <c r="E88" s="196" t="s">
        <v>60</v>
      </c>
      <c r="F88" s="15" t="s">
        <v>357</v>
      </c>
      <c r="G88" s="15" t="s">
        <v>163</v>
      </c>
      <c r="H88" s="16">
        <v>63</v>
      </c>
      <c r="I88" s="16" t="s">
        <v>25</v>
      </c>
      <c r="J88" s="14"/>
    </row>
    <row r="89" spans="1:10" s="12" customFormat="1" ht="16.5" customHeight="1">
      <c r="A89" s="14">
        <v>73</v>
      </c>
      <c r="B89" s="1">
        <v>5</v>
      </c>
      <c r="C89" s="15" t="s">
        <v>579</v>
      </c>
      <c r="D89" s="195" t="s">
        <v>341</v>
      </c>
      <c r="E89" s="196" t="s">
        <v>110</v>
      </c>
      <c r="F89" s="15" t="s">
        <v>580</v>
      </c>
      <c r="G89" s="15" t="s">
        <v>163</v>
      </c>
      <c r="H89" s="16">
        <v>71</v>
      </c>
      <c r="I89" s="16" t="s">
        <v>24</v>
      </c>
      <c r="J89" s="14"/>
    </row>
    <row r="90" spans="1:10" s="12" customFormat="1" ht="16.5" customHeight="1">
      <c r="A90" s="14">
        <v>74</v>
      </c>
      <c r="B90" s="1">
        <v>6</v>
      </c>
      <c r="C90" s="15" t="s">
        <v>581</v>
      </c>
      <c r="D90" s="195" t="s">
        <v>142</v>
      </c>
      <c r="E90" s="196" t="s">
        <v>110</v>
      </c>
      <c r="F90" s="15" t="s">
        <v>368</v>
      </c>
      <c r="G90" s="15" t="s">
        <v>163</v>
      </c>
      <c r="H90" s="16">
        <v>75</v>
      </c>
      <c r="I90" s="16" t="s">
        <v>24</v>
      </c>
      <c r="J90" s="14"/>
    </row>
    <row r="91" spans="1:10" s="12" customFormat="1" ht="16.5" customHeight="1">
      <c r="A91" s="14">
        <v>75</v>
      </c>
      <c r="B91" s="1">
        <v>7</v>
      </c>
      <c r="C91" s="15" t="s">
        <v>844</v>
      </c>
      <c r="D91" s="195" t="s">
        <v>142</v>
      </c>
      <c r="E91" s="196" t="s">
        <v>845</v>
      </c>
      <c r="F91" s="15" t="s">
        <v>302</v>
      </c>
      <c r="G91" s="15" t="s">
        <v>163</v>
      </c>
      <c r="H91" s="16">
        <v>71</v>
      </c>
      <c r="I91" s="16" t="s">
        <v>24</v>
      </c>
      <c r="J91" s="14"/>
    </row>
    <row r="92" spans="1:10" s="12" customFormat="1" ht="16.5" customHeight="1">
      <c r="A92" s="14">
        <v>76</v>
      </c>
      <c r="B92" s="1">
        <v>8</v>
      </c>
      <c r="C92" s="15" t="s">
        <v>582</v>
      </c>
      <c r="D92" s="195" t="s">
        <v>80</v>
      </c>
      <c r="E92" s="196" t="s">
        <v>83</v>
      </c>
      <c r="F92" s="15" t="s">
        <v>583</v>
      </c>
      <c r="G92" s="15" t="s">
        <v>163</v>
      </c>
      <c r="H92" s="16">
        <v>82</v>
      </c>
      <c r="I92" s="16" t="s">
        <v>22</v>
      </c>
      <c r="J92" s="14"/>
    </row>
    <row r="93" spans="1:10" s="12" customFormat="1" ht="16.5" customHeight="1">
      <c r="A93" s="14">
        <v>77</v>
      </c>
      <c r="B93" s="1">
        <v>9</v>
      </c>
      <c r="C93" s="15" t="s">
        <v>584</v>
      </c>
      <c r="D93" s="195" t="s">
        <v>345</v>
      </c>
      <c r="E93" s="196" t="s">
        <v>85</v>
      </c>
      <c r="F93" s="15" t="s">
        <v>585</v>
      </c>
      <c r="G93" s="15" t="s">
        <v>163</v>
      </c>
      <c r="H93" s="16">
        <v>78</v>
      </c>
      <c r="I93" s="16" t="s">
        <v>24</v>
      </c>
      <c r="J93" s="14"/>
    </row>
    <row r="94" spans="1:10" s="12" customFormat="1" ht="16.5" customHeight="1">
      <c r="A94" s="14">
        <v>78</v>
      </c>
      <c r="B94" s="1">
        <v>10</v>
      </c>
      <c r="C94" s="15" t="s">
        <v>586</v>
      </c>
      <c r="D94" s="195" t="s">
        <v>587</v>
      </c>
      <c r="E94" s="196" t="s">
        <v>47</v>
      </c>
      <c r="F94" s="15" t="s">
        <v>588</v>
      </c>
      <c r="G94" s="15" t="s">
        <v>163</v>
      </c>
      <c r="H94" s="16">
        <v>69</v>
      </c>
      <c r="I94" s="16" t="s">
        <v>25</v>
      </c>
      <c r="J94" s="14"/>
    </row>
    <row r="95" spans="1:10" s="12" customFormat="1" ht="16.5" customHeight="1">
      <c r="A95" s="14">
        <v>79</v>
      </c>
      <c r="B95" s="1">
        <v>11</v>
      </c>
      <c r="C95" s="15" t="s">
        <v>589</v>
      </c>
      <c r="D95" s="195" t="s">
        <v>11</v>
      </c>
      <c r="E95" s="196" t="s">
        <v>89</v>
      </c>
      <c r="F95" s="15" t="s">
        <v>590</v>
      </c>
      <c r="G95" s="15" t="s">
        <v>163</v>
      </c>
      <c r="H95" s="16">
        <v>71</v>
      </c>
      <c r="I95" s="16" t="s">
        <v>24</v>
      </c>
      <c r="J95" s="14"/>
    </row>
    <row r="96" spans="1:10" s="12" customFormat="1" ht="16.5" customHeight="1">
      <c r="A96" s="14">
        <v>80</v>
      </c>
      <c r="B96" s="1">
        <v>12</v>
      </c>
      <c r="C96" s="15" t="s">
        <v>591</v>
      </c>
      <c r="D96" s="195" t="s">
        <v>278</v>
      </c>
      <c r="E96" s="196" t="s">
        <v>118</v>
      </c>
      <c r="F96" s="15" t="s">
        <v>592</v>
      </c>
      <c r="G96" s="15" t="s">
        <v>163</v>
      </c>
      <c r="H96" s="16">
        <v>82</v>
      </c>
      <c r="I96" s="16" t="s">
        <v>22</v>
      </c>
      <c r="J96" s="14"/>
    </row>
    <row r="97" spans="1:10" s="12" customFormat="1" ht="16.5" customHeight="1">
      <c r="A97" s="14">
        <v>81</v>
      </c>
      <c r="B97" s="1">
        <v>13</v>
      </c>
      <c r="C97" s="15" t="s">
        <v>593</v>
      </c>
      <c r="D97" s="195" t="s">
        <v>103</v>
      </c>
      <c r="E97" s="196" t="s">
        <v>57</v>
      </c>
      <c r="F97" s="15" t="s">
        <v>479</v>
      </c>
      <c r="G97" s="15" t="s">
        <v>163</v>
      </c>
      <c r="H97" s="16">
        <v>71</v>
      </c>
      <c r="I97" s="16" t="s">
        <v>24</v>
      </c>
      <c r="J97" s="14"/>
    </row>
    <row r="98" spans="1:10" s="12" customFormat="1" ht="16.5" customHeight="1">
      <c r="A98" s="14">
        <v>82</v>
      </c>
      <c r="B98" s="1">
        <v>14</v>
      </c>
      <c r="C98" s="15" t="s">
        <v>846</v>
      </c>
      <c r="D98" s="195" t="s">
        <v>847</v>
      </c>
      <c r="E98" s="196" t="s">
        <v>131</v>
      </c>
      <c r="F98" s="15" t="s">
        <v>848</v>
      </c>
      <c r="G98" s="15" t="s">
        <v>163</v>
      </c>
      <c r="H98" s="16">
        <v>71</v>
      </c>
      <c r="I98" s="16" t="s">
        <v>24</v>
      </c>
      <c r="J98" s="14"/>
    </row>
    <row r="99" spans="1:10" ht="22.5" customHeight="1">
      <c r="A99" s="273" t="s">
        <v>849</v>
      </c>
      <c r="B99" s="273"/>
      <c r="C99" s="273"/>
      <c r="D99" s="273"/>
      <c r="E99" s="273"/>
      <c r="F99" s="273"/>
      <c r="G99" s="273"/>
      <c r="H99" s="187"/>
      <c r="I99" s="20"/>
      <c r="J99" s="20"/>
    </row>
    <row r="100" spans="1:10" ht="22.5" customHeight="1">
      <c r="A100" s="187"/>
      <c r="B100" s="187"/>
      <c r="C100" s="187"/>
      <c r="D100" s="187"/>
      <c r="E100" s="187" t="s">
        <v>358</v>
      </c>
      <c r="F100" s="25" t="s">
        <v>23</v>
      </c>
      <c r="G100" s="25" t="s">
        <v>22</v>
      </c>
      <c r="H100" s="25" t="s">
        <v>24</v>
      </c>
      <c r="I100" s="26" t="s">
        <v>25</v>
      </c>
      <c r="J100" s="25" t="s">
        <v>26</v>
      </c>
    </row>
    <row r="101" spans="1:10" ht="22.5" customHeight="1">
      <c r="A101" s="187"/>
      <c r="B101" s="187"/>
      <c r="C101" s="187"/>
      <c r="D101" s="187"/>
      <c r="E101" s="187">
        <f>SUM(F101:J101)</f>
        <v>17</v>
      </c>
      <c r="F101" s="27">
        <f>COUNTIF($I$102:$I$118,"Xuất sắc")</f>
        <v>0</v>
      </c>
      <c r="G101" s="27">
        <f>COUNTIF($I$102:$I$118,"Tốt")</f>
        <v>2</v>
      </c>
      <c r="H101" s="27">
        <f>COUNTIF($I$102:$I$118,"Khá")</f>
        <v>10</v>
      </c>
      <c r="I101" s="27">
        <f>COUNTIF($I$102:$I$118,"Trung bình")</f>
        <v>5</v>
      </c>
      <c r="J101" s="27">
        <f>COUNTIF($I$102:$I$118,"Yếu")</f>
        <v>0</v>
      </c>
    </row>
    <row r="102" spans="1:10" s="12" customFormat="1" ht="16.5" customHeight="1">
      <c r="A102" s="14">
        <v>83</v>
      </c>
      <c r="B102" s="1">
        <v>1</v>
      </c>
      <c r="C102" s="15" t="s">
        <v>594</v>
      </c>
      <c r="D102" s="195" t="s">
        <v>347</v>
      </c>
      <c r="E102" s="196" t="s">
        <v>91</v>
      </c>
      <c r="F102" s="15" t="s">
        <v>595</v>
      </c>
      <c r="G102" s="15" t="s">
        <v>163</v>
      </c>
      <c r="H102" s="16">
        <v>79</v>
      </c>
      <c r="I102" s="16" t="s">
        <v>24</v>
      </c>
      <c r="J102" s="14"/>
    </row>
    <row r="103" spans="1:10" s="12" customFormat="1" ht="16.5" customHeight="1">
      <c r="A103" s="14">
        <v>84</v>
      </c>
      <c r="B103" s="1">
        <v>2</v>
      </c>
      <c r="C103" s="15" t="s">
        <v>596</v>
      </c>
      <c r="D103" s="195" t="s">
        <v>597</v>
      </c>
      <c r="E103" s="196" t="s">
        <v>74</v>
      </c>
      <c r="F103" s="15" t="s">
        <v>598</v>
      </c>
      <c r="G103" s="15" t="s">
        <v>163</v>
      </c>
      <c r="H103" s="16">
        <v>82</v>
      </c>
      <c r="I103" s="16" t="s">
        <v>22</v>
      </c>
      <c r="J103" s="14"/>
    </row>
    <row r="104" spans="1:10" s="12" customFormat="1" ht="16.5" customHeight="1">
      <c r="A104" s="14">
        <v>85</v>
      </c>
      <c r="B104" s="1">
        <v>3</v>
      </c>
      <c r="C104" s="15" t="s">
        <v>599</v>
      </c>
      <c r="D104" s="195" t="s">
        <v>191</v>
      </c>
      <c r="E104" s="196" t="s">
        <v>299</v>
      </c>
      <c r="F104" s="15" t="s">
        <v>351</v>
      </c>
      <c r="G104" s="15" t="s">
        <v>163</v>
      </c>
      <c r="H104" s="16">
        <v>79</v>
      </c>
      <c r="I104" s="16" t="s">
        <v>24</v>
      </c>
      <c r="J104" s="14"/>
    </row>
    <row r="105" spans="1:10" s="12" customFormat="1" ht="16.5" customHeight="1">
      <c r="A105" s="14">
        <v>86</v>
      </c>
      <c r="B105" s="1">
        <v>4</v>
      </c>
      <c r="C105" s="15" t="s">
        <v>600</v>
      </c>
      <c r="D105" s="195" t="s">
        <v>318</v>
      </c>
      <c r="E105" s="196" t="s">
        <v>109</v>
      </c>
      <c r="F105" s="15" t="s">
        <v>601</v>
      </c>
      <c r="G105" s="15" t="s">
        <v>163</v>
      </c>
      <c r="H105" s="16">
        <v>61</v>
      </c>
      <c r="I105" s="16" t="s">
        <v>25</v>
      </c>
      <c r="J105" s="14"/>
    </row>
    <row r="106" spans="1:10" s="12" customFormat="1" ht="16.5" customHeight="1">
      <c r="A106" s="14">
        <v>87</v>
      </c>
      <c r="B106" s="1">
        <v>5</v>
      </c>
      <c r="C106" s="15" t="s">
        <v>602</v>
      </c>
      <c r="D106" s="195" t="s">
        <v>248</v>
      </c>
      <c r="E106" s="196" t="s">
        <v>229</v>
      </c>
      <c r="F106" s="15" t="s">
        <v>603</v>
      </c>
      <c r="G106" s="15" t="s">
        <v>163</v>
      </c>
      <c r="H106" s="16">
        <v>75</v>
      </c>
      <c r="I106" s="16" t="s">
        <v>24</v>
      </c>
      <c r="J106" s="14"/>
    </row>
    <row r="107" spans="1:10" s="12" customFormat="1" ht="16.5" customHeight="1">
      <c r="A107" s="14">
        <v>88</v>
      </c>
      <c r="B107" s="1">
        <v>6</v>
      </c>
      <c r="C107" s="15" t="s">
        <v>604</v>
      </c>
      <c r="D107" s="195" t="s">
        <v>361</v>
      </c>
      <c r="E107" s="196" t="s">
        <v>134</v>
      </c>
      <c r="F107" s="15" t="s">
        <v>261</v>
      </c>
      <c r="G107" s="15" t="s">
        <v>163</v>
      </c>
      <c r="H107" s="16">
        <v>79</v>
      </c>
      <c r="I107" s="16" t="s">
        <v>24</v>
      </c>
      <c r="J107" s="14"/>
    </row>
    <row r="108" spans="1:10" s="12" customFormat="1" ht="16.5" customHeight="1">
      <c r="A108" s="14">
        <v>89</v>
      </c>
      <c r="B108" s="1">
        <v>7</v>
      </c>
      <c r="C108" s="15" t="s">
        <v>605</v>
      </c>
      <c r="D108" s="195" t="s">
        <v>606</v>
      </c>
      <c r="E108" s="196" t="s">
        <v>266</v>
      </c>
      <c r="F108" s="15" t="s">
        <v>607</v>
      </c>
      <c r="G108" s="15" t="s">
        <v>163</v>
      </c>
      <c r="H108" s="16">
        <v>63</v>
      </c>
      <c r="I108" s="16" t="s">
        <v>25</v>
      </c>
      <c r="J108" s="14"/>
    </row>
    <row r="109" spans="1:10" s="12" customFormat="1" ht="16.5" customHeight="1">
      <c r="A109" s="14">
        <v>90</v>
      </c>
      <c r="B109" s="1">
        <v>8</v>
      </c>
      <c r="C109" s="15" t="s">
        <v>608</v>
      </c>
      <c r="D109" s="195" t="s">
        <v>609</v>
      </c>
      <c r="E109" s="196" t="s">
        <v>319</v>
      </c>
      <c r="F109" s="15" t="s">
        <v>610</v>
      </c>
      <c r="G109" s="15" t="s">
        <v>163</v>
      </c>
      <c r="H109" s="16">
        <v>61</v>
      </c>
      <c r="I109" s="16" t="s">
        <v>25</v>
      </c>
      <c r="J109" s="14"/>
    </row>
    <row r="110" spans="1:10" s="12" customFormat="1" ht="16.5" customHeight="1">
      <c r="A110" s="14">
        <v>91</v>
      </c>
      <c r="B110" s="1">
        <v>9</v>
      </c>
      <c r="C110" s="15" t="s">
        <v>611</v>
      </c>
      <c r="D110" s="195" t="s">
        <v>612</v>
      </c>
      <c r="E110" s="196" t="s">
        <v>613</v>
      </c>
      <c r="F110" s="15" t="s">
        <v>399</v>
      </c>
      <c r="G110" s="15" t="s">
        <v>163</v>
      </c>
      <c r="H110" s="16">
        <v>63</v>
      </c>
      <c r="I110" s="16" t="s">
        <v>25</v>
      </c>
      <c r="J110" s="14"/>
    </row>
    <row r="111" spans="1:10" s="12" customFormat="1" ht="16.5" customHeight="1">
      <c r="A111" s="14">
        <v>92</v>
      </c>
      <c r="B111" s="1">
        <v>10</v>
      </c>
      <c r="C111" s="15" t="s">
        <v>614</v>
      </c>
      <c r="D111" s="195" t="s">
        <v>117</v>
      </c>
      <c r="E111" s="196" t="s">
        <v>100</v>
      </c>
      <c r="F111" s="15" t="s">
        <v>615</v>
      </c>
      <c r="G111" s="15" t="s">
        <v>163</v>
      </c>
      <c r="H111" s="16">
        <v>79</v>
      </c>
      <c r="I111" s="16" t="s">
        <v>24</v>
      </c>
      <c r="J111" s="14"/>
    </row>
    <row r="112" spans="1:10" s="12" customFormat="1" ht="16.5" customHeight="1">
      <c r="A112" s="14">
        <v>93</v>
      </c>
      <c r="B112" s="1">
        <v>11</v>
      </c>
      <c r="C112" s="15" t="s">
        <v>617</v>
      </c>
      <c r="D112" s="195" t="s">
        <v>318</v>
      </c>
      <c r="E112" s="196" t="s">
        <v>231</v>
      </c>
      <c r="F112" s="15" t="s">
        <v>601</v>
      </c>
      <c r="G112" s="15" t="s">
        <v>163</v>
      </c>
      <c r="H112" s="16">
        <v>77</v>
      </c>
      <c r="I112" s="16" t="s">
        <v>24</v>
      </c>
      <c r="J112" s="14"/>
    </row>
    <row r="113" spans="1:10" s="12" customFormat="1" ht="16.5" customHeight="1">
      <c r="A113" s="14">
        <v>94</v>
      </c>
      <c r="B113" s="1">
        <v>12</v>
      </c>
      <c r="C113" s="15" t="s">
        <v>618</v>
      </c>
      <c r="D113" s="195" t="s">
        <v>88</v>
      </c>
      <c r="E113" s="196" t="s">
        <v>32</v>
      </c>
      <c r="F113" s="15" t="s">
        <v>619</v>
      </c>
      <c r="G113" s="15" t="s">
        <v>163</v>
      </c>
      <c r="H113" s="16">
        <v>84</v>
      </c>
      <c r="I113" s="16" t="s">
        <v>22</v>
      </c>
      <c r="J113" s="14"/>
    </row>
    <row r="114" spans="1:10" s="12" customFormat="1" ht="16.5" customHeight="1">
      <c r="A114" s="14">
        <v>95</v>
      </c>
      <c r="B114" s="1">
        <v>13</v>
      </c>
      <c r="C114" s="15" t="s">
        <v>622</v>
      </c>
      <c r="D114" s="195" t="s">
        <v>623</v>
      </c>
      <c r="E114" s="196" t="s">
        <v>86</v>
      </c>
      <c r="F114" s="15" t="s">
        <v>428</v>
      </c>
      <c r="G114" s="15" t="s">
        <v>163</v>
      </c>
      <c r="H114" s="16">
        <v>79</v>
      </c>
      <c r="I114" s="16" t="s">
        <v>24</v>
      </c>
      <c r="J114" s="14"/>
    </row>
    <row r="115" spans="1:10" s="12" customFormat="1" ht="16.5" customHeight="1">
      <c r="A115" s="14">
        <v>96</v>
      </c>
      <c r="B115" s="1">
        <v>14</v>
      </c>
      <c r="C115" s="15" t="s">
        <v>624</v>
      </c>
      <c r="D115" s="195" t="s">
        <v>227</v>
      </c>
      <c r="E115" s="196" t="s">
        <v>48</v>
      </c>
      <c r="F115" s="15" t="s">
        <v>625</v>
      </c>
      <c r="G115" s="15" t="s">
        <v>163</v>
      </c>
      <c r="H115" s="16">
        <v>79</v>
      </c>
      <c r="I115" s="16" t="s">
        <v>24</v>
      </c>
      <c r="J115" s="14"/>
    </row>
    <row r="116" spans="1:10" s="12" customFormat="1" ht="16.5" customHeight="1">
      <c r="A116" s="14">
        <v>97</v>
      </c>
      <c r="B116" s="1">
        <v>15</v>
      </c>
      <c r="C116" s="15" t="s">
        <v>627</v>
      </c>
      <c r="D116" s="195" t="s">
        <v>628</v>
      </c>
      <c r="E116" s="196" t="s">
        <v>118</v>
      </c>
      <c r="F116" s="15" t="s">
        <v>629</v>
      </c>
      <c r="G116" s="15" t="s">
        <v>163</v>
      </c>
      <c r="H116" s="16">
        <v>75</v>
      </c>
      <c r="I116" s="16" t="s">
        <v>24</v>
      </c>
      <c r="J116" s="14"/>
    </row>
    <row r="117" spans="1:10" s="12" customFormat="1" ht="16.5" customHeight="1">
      <c r="A117" s="14">
        <v>98</v>
      </c>
      <c r="B117" s="1">
        <v>16</v>
      </c>
      <c r="C117" s="15" t="s">
        <v>630</v>
      </c>
      <c r="D117" s="195" t="s">
        <v>139</v>
      </c>
      <c r="E117" s="196" t="s">
        <v>57</v>
      </c>
      <c r="F117" s="15" t="s">
        <v>631</v>
      </c>
      <c r="G117" s="15" t="s">
        <v>163</v>
      </c>
      <c r="H117" s="16">
        <v>61</v>
      </c>
      <c r="I117" s="16" t="s">
        <v>25</v>
      </c>
      <c r="J117" s="14"/>
    </row>
    <row r="118" spans="1:10" s="12" customFormat="1" ht="16.5" customHeight="1">
      <c r="A118" s="14">
        <v>99</v>
      </c>
      <c r="B118" s="1">
        <v>17</v>
      </c>
      <c r="C118" s="15" t="s">
        <v>632</v>
      </c>
      <c r="D118" s="195" t="s">
        <v>58</v>
      </c>
      <c r="E118" s="196" t="s">
        <v>633</v>
      </c>
      <c r="F118" s="15" t="s">
        <v>634</v>
      </c>
      <c r="G118" s="15" t="s">
        <v>163</v>
      </c>
      <c r="H118" s="16">
        <v>79</v>
      </c>
      <c r="I118" s="16" t="s">
        <v>24</v>
      </c>
      <c r="J118" s="14"/>
    </row>
    <row r="119" spans="1:10" ht="22.5" customHeight="1">
      <c r="A119" s="260" t="s">
        <v>853</v>
      </c>
      <c r="B119" s="261"/>
      <c r="C119" s="261"/>
      <c r="D119" s="261"/>
      <c r="E119" s="261"/>
      <c r="F119" s="261"/>
      <c r="G119" s="262"/>
      <c r="H119" s="187"/>
      <c r="I119" s="20"/>
      <c r="J119" s="20"/>
    </row>
    <row r="120" spans="1:10" ht="22.5" customHeight="1">
      <c r="A120" s="187"/>
      <c r="B120" s="187"/>
      <c r="C120" s="187"/>
      <c r="D120" s="187"/>
      <c r="E120" s="187" t="s">
        <v>358</v>
      </c>
      <c r="F120" s="25" t="s">
        <v>23</v>
      </c>
      <c r="G120" s="25" t="s">
        <v>22</v>
      </c>
      <c r="H120" s="25" t="s">
        <v>24</v>
      </c>
      <c r="I120" s="26" t="s">
        <v>25</v>
      </c>
      <c r="J120" s="25" t="s">
        <v>26</v>
      </c>
    </row>
    <row r="121" spans="1:10" ht="22.5" customHeight="1">
      <c r="A121" s="187"/>
      <c r="B121" s="187"/>
      <c r="C121" s="187"/>
      <c r="D121" s="187"/>
      <c r="E121" s="187">
        <f>SUM(F121:J121)</f>
        <v>44</v>
      </c>
      <c r="F121" s="27">
        <f>COUNTIF($I$122:$I$165,"Xuất sắc")</f>
        <v>3</v>
      </c>
      <c r="G121" s="27">
        <f>COUNTIF($I$122:$I$165,"Tốt")</f>
        <v>4</v>
      </c>
      <c r="H121" s="27">
        <f>COUNTIF($I$122:$I$165,"Khá")</f>
        <v>17</v>
      </c>
      <c r="I121" s="27">
        <f>COUNTIF($I$122:$I$165,"Trung bình")</f>
        <v>11</v>
      </c>
      <c r="J121" s="27">
        <f>COUNTIF($I$122:$I$165,"Yếu")</f>
        <v>9</v>
      </c>
    </row>
    <row r="122" spans="1:10" s="12" customFormat="1" ht="16.5" customHeight="1">
      <c r="A122" s="14">
        <v>100</v>
      </c>
      <c r="B122" s="1">
        <v>1</v>
      </c>
      <c r="C122" s="15" t="s">
        <v>635</v>
      </c>
      <c r="D122" s="195" t="s">
        <v>87</v>
      </c>
      <c r="E122" s="196" t="s">
        <v>636</v>
      </c>
      <c r="F122" s="15" t="s">
        <v>322</v>
      </c>
      <c r="G122" s="15" t="s">
        <v>163</v>
      </c>
      <c r="H122" s="16">
        <v>68</v>
      </c>
      <c r="I122" s="16" t="s">
        <v>25</v>
      </c>
      <c r="J122" s="14"/>
    </row>
    <row r="123" spans="1:10" s="12" customFormat="1" ht="16.5" customHeight="1">
      <c r="A123" s="14">
        <v>101</v>
      </c>
      <c r="B123" s="1">
        <v>2</v>
      </c>
      <c r="C123" s="15" t="s">
        <v>637</v>
      </c>
      <c r="D123" s="195" t="s">
        <v>638</v>
      </c>
      <c r="E123" s="196" t="s">
        <v>441</v>
      </c>
      <c r="F123" s="15" t="s">
        <v>639</v>
      </c>
      <c r="G123" s="15" t="s">
        <v>163</v>
      </c>
      <c r="H123" s="16">
        <v>93</v>
      </c>
      <c r="I123" s="16" t="s">
        <v>23</v>
      </c>
      <c r="J123" s="14"/>
    </row>
    <row r="124" spans="1:10" s="12" customFormat="1" ht="16.5" customHeight="1">
      <c r="A124" s="14">
        <v>102</v>
      </c>
      <c r="B124" s="1">
        <v>3</v>
      </c>
      <c r="C124" s="15" t="s">
        <v>640</v>
      </c>
      <c r="D124" s="195" t="s">
        <v>64</v>
      </c>
      <c r="E124" s="196" t="s">
        <v>106</v>
      </c>
      <c r="F124" s="15" t="s">
        <v>641</v>
      </c>
      <c r="G124" s="15" t="s">
        <v>163</v>
      </c>
      <c r="H124" s="16">
        <v>82</v>
      </c>
      <c r="I124" s="16" t="s">
        <v>22</v>
      </c>
      <c r="J124" s="14"/>
    </row>
    <row r="125" spans="1:10" s="12" customFormat="1" ht="16.5" customHeight="1">
      <c r="A125" s="14">
        <v>103</v>
      </c>
      <c r="B125" s="1">
        <v>4</v>
      </c>
      <c r="C125" s="15" t="s">
        <v>642</v>
      </c>
      <c r="D125" s="195" t="s">
        <v>643</v>
      </c>
      <c r="E125" s="196" t="s">
        <v>644</v>
      </c>
      <c r="F125" s="15" t="s">
        <v>645</v>
      </c>
      <c r="G125" s="15" t="s">
        <v>163</v>
      </c>
      <c r="H125" s="16">
        <v>49</v>
      </c>
      <c r="I125" s="16" t="s">
        <v>26</v>
      </c>
      <c r="J125" s="14"/>
    </row>
    <row r="126" spans="1:10" s="12" customFormat="1" ht="16.5" customHeight="1">
      <c r="A126" s="14">
        <v>104</v>
      </c>
      <c r="B126" s="1">
        <v>5</v>
      </c>
      <c r="C126" s="15" t="s">
        <v>646</v>
      </c>
      <c r="D126" s="195" t="s">
        <v>647</v>
      </c>
      <c r="E126" s="196" t="s">
        <v>77</v>
      </c>
      <c r="F126" s="15" t="s">
        <v>648</v>
      </c>
      <c r="G126" s="15" t="s">
        <v>163</v>
      </c>
      <c r="H126" s="16">
        <v>80</v>
      </c>
      <c r="I126" s="16" t="s">
        <v>22</v>
      </c>
      <c r="J126" s="14"/>
    </row>
    <row r="127" spans="1:10" s="12" customFormat="1" ht="16.5" customHeight="1">
      <c r="A127" s="14">
        <v>105</v>
      </c>
      <c r="B127" s="1">
        <v>6</v>
      </c>
      <c r="C127" s="15" t="s">
        <v>649</v>
      </c>
      <c r="D127" s="195" t="s">
        <v>11</v>
      </c>
      <c r="E127" s="196" t="s">
        <v>165</v>
      </c>
      <c r="F127" s="15" t="s">
        <v>650</v>
      </c>
      <c r="G127" s="15" t="s">
        <v>163</v>
      </c>
      <c r="H127" s="16">
        <v>76</v>
      </c>
      <c r="I127" s="16" t="s">
        <v>24</v>
      </c>
      <c r="J127" s="14"/>
    </row>
    <row r="128" spans="1:10" s="12" customFormat="1" ht="16.5" customHeight="1">
      <c r="A128" s="14">
        <v>106</v>
      </c>
      <c r="B128" s="1">
        <v>7</v>
      </c>
      <c r="C128" s="15" t="s">
        <v>651</v>
      </c>
      <c r="D128" s="195" t="s">
        <v>11</v>
      </c>
      <c r="E128" s="196" t="s">
        <v>59</v>
      </c>
      <c r="F128" s="15" t="s">
        <v>650</v>
      </c>
      <c r="G128" s="15" t="s">
        <v>163</v>
      </c>
      <c r="H128" s="16">
        <v>79</v>
      </c>
      <c r="I128" s="16" t="s">
        <v>24</v>
      </c>
      <c r="J128" s="14"/>
    </row>
    <row r="129" spans="1:10" s="12" customFormat="1" ht="16.5" customHeight="1">
      <c r="A129" s="14">
        <v>107</v>
      </c>
      <c r="B129" s="1">
        <v>8</v>
      </c>
      <c r="C129" s="15" t="s">
        <v>652</v>
      </c>
      <c r="D129" s="195" t="s">
        <v>279</v>
      </c>
      <c r="E129" s="196" t="s">
        <v>171</v>
      </c>
      <c r="F129" s="15" t="s">
        <v>200</v>
      </c>
      <c r="G129" s="15" t="s">
        <v>163</v>
      </c>
      <c r="H129" s="16">
        <v>98</v>
      </c>
      <c r="I129" s="16" t="s">
        <v>23</v>
      </c>
      <c r="J129" s="14"/>
    </row>
    <row r="130" spans="1:10" s="12" customFormat="1" ht="16.5" customHeight="1">
      <c r="A130" s="14">
        <v>108</v>
      </c>
      <c r="B130" s="1">
        <v>9</v>
      </c>
      <c r="C130" s="15" t="s">
        <v>653</v>
      </c>
      <c r="D130" s="195" t="s">
        <v>654</v>
      </c>
      <c r="E130" s="196" t="s">
        <v>233</v>
      </c>
      <c r="F130" s="15" t="s">
        <v>371</v>
      </c>
      <c r="G130" s="15" t="s">
        <v>163</v>
      </c>
      <c r="H130" s="16">
        <v>72</v>
      </c>
      <c r="I130" s="16" t="s">
        <v>24</v>
      </c>
      <c r="J130" s="14"/>
    </row>
    <row r="131" spans="1:10" s="12" customFormat="1" ht="16.5" customHeight="1">
      <c r="A131" s="14">
        <v>109</v>
      </c>
      <c r="B131" s="1">
        <v>10</v>
      </c>
      <c r="C131" s="15" t="s">
        <v>655</v>
      </c>
      <c r="D131" s="195" t="s">
        <v>241</v>
      </c>
      <c r="E131" s="196" t="s">
        <v>55</v>
      </c>
      <c r="F131" s="15" t="s">
        <v>656</v>
      </c>
      <c r="G131" s="15" t="s">
        <v>163</v>
      </c>
      <c r="H131" s="16">
        <v>71</v>
      </c>
      <c r="I131" s="16" t="s">
        <v>24</v>
      </c>
      <c r="J131" s="14"/>
    </row>
    <row r="132" spans="1:10" s="12" customFormat="1" ht="16.5" customHeight="1">
      <c r="A132" s="14">
        <v>110</v>
      </c>
      <c r="B132" s="1">
        <v>11</v>
      </c>
      <c r="C132" s="15" t="s">
        <v>657</v>
      </c>
      <c r="D132" s="195" t="s">
        <v>224</v>
      </c>
      <c r="E132" s="196" t="s">
        <v>79</v>
      </c>
      <c r="F132" s="15" t="s">
        <v>658</v>
      </c>
      <c r="G132" s="15" t="s">
        <v>163</v>
      </c>
      <c r="H132" s="16">
        <v>77</v>
      </c>
      <c r="I132" s="16" t="s">
        <v>24</v>
      </c>
      <c r="J132" s="14"/>
    </row>
    <row r="133" spans="1:10" s="12" customFormat="1" ht="16.5" customHeight="1">
      <c r="A133" s="14">
        <v>111</v>
      </c>
      <c r="B133" s="1">
        <v>12</v>
      </c>
      <c r="C133" s="15" t="s">
        <v>659</v>
      </c>
      <c r="D133" s="195" t="s">
        <v>660</v>
      </c>
      <c r="E133" s="196" t="s">
        <v>97</v>
      </c>
      <c r="F133" s="15" t="s">
        <v>661</v>
      </c>
      <c r="G133" s="15" t="s">
        <v>163</v>
      </c>
      <c r="H133" s="16">
        <v>49</v>
      </c>
      <c r="I133" s="16" t="s">
        <v>26</v>
      </c>
      <c r="J133" s="14"/>
    </row>
    <row r="134" spans="1:10" s="12" customFormat="1" ht="16.5" customHeight="1">
      <c r="A134" s="14">
        <v>112</v>
      </c>
      <c r="B134" s="1">
        <v>13</v>
      </c>
      <c r="C134" s="15" t="s">
        <v>662</v>
      </c>
      <c r="D134" s="195" t="s">
        <v>359</v>
      </c>
      <c r="E134" s="196" t="s">
        <v>60</v>
      </c>
      <c r="F134" s="15" t="s">
        <v>616</v>
      </c>
      <c r="G134" s="15" t="s">
        <v>163</v>
      </c>
      <c r="H134" s="16">
        <v>50</v>
      </c>
      <c r="I134" s="16" t="s">
        <v>25</v>
      </c>
      <c r="J134" s="14"/>
    </row>
    <row r="135" spans="1:10" s="12" customFormat="1" ht="16.5" customHeight="1">
      <c r="A135" s="14">
        <v>113</v>
      </c>
      <c r="B135" s="1">
        <v>14</v>
      </c>
      <c r="C135" s="15" t="s">
        <v>663</v>
      </c>
      <c r="D135" s="195" t="s">
        <v>64</v>
      </c>
      <c r="E135" s="196" t="s">
        <v>60</v>
      </c>
      <c r="F135" s="15" t="s">
        <v>664</v>
      </c>
      <c r="G135" s="15" t="s">
        <v>163</v>
      </c>
      <c r="H135" s="16">
        <v>76</v>
      </c>
      <c r="I135" s="16" t="s">
        <v>24</v>
      </c>
      <c r="J135" s="14"/>
    </row>
    <row r="136" spans="1:10" s="12" customFormat="1" ht="16.5" customHeight="1">
      <c r="A136" s="14">
        <v>114</v>
      </c>
      <c r="B136" s="1">
        <v>15</v>
      </c>
      <c r="C136" s="15" t="s">
        <v>665</v>
      </c>
      <c r="D136" s="195" t="s">
        <v>666</v>
      </c>
      <c r="E136" s="196" t="s">
        <v>60</v>
      </c>
      <c r="F136" s="15" t="s">
        <v>424</v>
      </c>
      <c r="G136" s="15" t="s">
        <v>163</v>
      </c>
      <c r="H136" s="16">
        <v>55</v>
      </c>
      <c r="I136" s="16" t="s">
        <v>25</v>
      </c>
      <c r="J136" s="14"/>
    </row>
    <row r="137" spans="1:10" s="12" customFormat="1" ht="16.5" customHeight="1">
      <c r="A137" s="14">
        <v>115</v>
      </c>
      <c r="B137" s="1">
        <v>16</v>
      </c>
      <c r="C137" s="15" t="s">
        <v>667</v>
      </c>
      <c r="D137" s="195" t="s">
        <v>668</v>
      </c>
      <c r="E137" s="196" t="s">
        <v>60</v>
      </c>
      <c r="F137" s="15" t="s">
        <v>669</v>
      </c>
      <c r="G137" s="15" t="s">
        <v>163</v>
      </c>
      <c r="H137" s="16">
        <v>76</v>
      </c>
      <c r="I137" s="16" t="s">
        <v>24</v>
      </c>
      <c r="J137" s="14"/>
    </row>
    <row r="138" spans="1:10" s="12" customFormat="1" ht="16.5" customHeight="1">
      <c r="A138" s="14">
        <v>116</v>
      </c>
      <c r="B138" s="1">
        <v>17</v>
      </c>
      <c r="C138" s="15" t="s">
        <v>670</v>
      </c>
      <c r="D138" s="195" t="s">
        <v>125</v>
      </c>
      <c r="E138" s="196" t="s">
        <v>98</v>
      </c>
      <c r="F138" s="15" t="s">
        <v>671</v>
      </c>
      <c r="G138" s="15" t="s">
        <v>163</v>
      </c>
      <c r="H138" s="16">
        <v>90</v>
      </c>
      <c r="I138" s="16" t="s">
        <v>23</v>
      </c>
      <c r="J138" s="14"/>
    </row>
    <row r="139" spans="1:10" s="12" customFormat="1" ht="16.5" customHeight="1">
      <c r="A139" s="14">
        <v>117</v>
      </c>
      <c r="B139" s="1">
        <v>18</v>
      </c>
      <c r="C139" s="15" t="s">
        <v>672</v>
      </c>
      <c r="D139" s="195" t="s">
        <v>673</v>
      </c>
      <c r="E139" s="196" t="s">
        <v>115</v>
      </c>
      <c r="F139" s="15" t="s">
        <v>674</v>
      </c>
      <c r="G139" s="15" t="s">
        <v>163</v>
      </c>
      <c r="H139" s="16">
        <v>70</v>
      </c>
      <c r="I139" s="16" t="s">
        <v>24</v>
      </c>
      <c r="J139" s="14"/>
    </row>
    <row r="140" spans="1:10" s="12" customFormat="1" ht="16.5" customHeight="1">
      <c r="A140" s="14">
        <v>118</v>
      </c>
      <c r="B140" s="1">
        <v>19</v>
      </c>
      <c r="C140" s="15" t="s">
        <v>675</v>
      </c>
      <c r="D140" s="195" t="s">
        <v>676</v>
      </c>
      <c r="E140" s="196" t="s">
        <v>266</v>
      </c>
      <c r="F140" s="15" t="s">
        <v>677</v>
      </c>
      <c r="G140" s="15" t="s">
        <v>163</v>
      </c>
      <c r="H140" s="16">
        <v>49</v>
      </c>
      <c r="I140" s="16" t="s">
        <v>26</v>
      </c>
      <c r="J140" s="14"/>
    </row>
    <row r="141" spans="1:10" s="12" customFormat="1" ht="16.5" customHeight="1">
      <c r="A141" s="14">
        <v>119</v>
      </c>
      <c r="B141" s="1">
        <v>20</v>
      </c>
      <c r="C141" s="15" t="s">
        <v>678</v>
      </c>
      <c r="D141" s="195" t="s">
        <v>198</v>
      </c>
      <c r="E141" s="196" t="s">
        <v>61</v>
      </c>
      <c r="F141" s="15" t="s">
        <v>679</v>
      </c>
      <c r="G141" s="15" t="s">
        <v>163</v>
      </c>
      <c r="H141" s="16">
        <v>74</v>
      </c>
      <c r="I141" s="16" t="s">
        <v>24</v>
      </c>
      <c r="J141" s="14"/>
    </row>
    <row r="142" spans="1:10" s="12" customFormat="1" ht="16.5" customHeight="1">
      <c r="A142" s="14">
        <v>120</v>
      </c>
      <c r="B142" s="1">
        <v>21</v>
      </c>
      <c r="C142" s="15" t="s">
        <v>680</v>
      </c>
      <c r="D142" s="195" t="s">
        <v>68</v>
      </c>
      <c r="E142" s="196" t="s">
        <v>61</v>
      </c>
      <c r="F142" s="15" t="s">
        <v>681</v>
      </c>
      <c r="G142" s="15" t="s">
        <v>163</v>
      </c>
      <c r="H142" s="16">
        <v>79</v>
      </c>
      <c r="I142" s="16" t="s">
        <v>24</v>
      </c>
      <c r="J142" s="14"/>
    </row>
    <row r="143" spans="1:10" s="12" customFormat="1" ht="16.5" customHeight="1">
      <c r="A143" s="14">
        <v>121</v>
      </c>
      <c r="B143" s="1">
        <v>22</v>
      </c>
      <c r="C143" s="15" t="s">
        <v>682</v>
      </c>
      <c r="D143" s="195" t="s">
        <v>455</v>
      </c>
      <c r="E143" s="196" t="s">
        <v>99</v>
      </c>
      <c r="F143" s="15" t="s">
        <v>683</v>
      </c>
      <c r="G143" s="15" t="s">
        <v>163</v>
      </c>
      <c r="H143" s="16">
        <v>58</v>
      </c>
      <c r="I143" s="16" t="s">
        <v>25</v>
      </c>
      <c r="J143" s="14"/>
    </row>
    <row r="144" spans="1:10" s="12" customFormat="1" ht="16.5" customHeight="1">
      <c r="A144" s="14">
        <v>122</v>
      </c>
      <c r="B144" s="1">
        <v>23</v>
      </c>
      <c r="C144" s="15" t="s">
        <v>684</v>
      </c>
      <c r="D144" s="195" t="s">
        <v>685</v>
      </c>
      <c r="E144" s="196" t="s">
        <v>172</v>
      </c>
      <c r="F144" s="15" t="s">
        <v>686</v>
      </c>
      <c r="G144" s="15" t="s">
        <v>163</v>
      </c>
      <c r="H144" s="16">
        <v>76</v>
      </c>
      <c r="I144" s="16" t="s">
        <v>24</v>
      </c>
      <c r="J144" s="14"/>
    </row>
    <row r="145" spans="1:10" s="12" customFormat="1" ht="16.5" customHeight="1">
      <c r="A145" s="14">
        <v>123</v>
      </c>
      <c r="B145" s="1">
        <v>24</v>
      </c>
      <c r="C145" s="15" t="s">
        <v>687</v>
      </c>
      <c r="D145" s="195" t="s">
        <v>334</v>
      </c>
      <c r="E145" s="196" t="s">
        <v>16</v>
      </c>
      <c r="F145" s="15" t="s">
        <v>688</v>
      </c>
      <c r="G145" s="15" t="s">
        <v>163</v>
      </c>
      <c r="H145" s="16">
        <v>65</v>
      </c>
      <c r="I145" s="16" t="s">
        <v>25</v>
      </c>
      <c r="J145" s="14"/>
    </row>
    <row r="146" spans="1:10" s="12" customFormat="1" ht="16.5" customHeight="1">
      <c r="A146" s="14">
        <v>124</v>
      </c>
      <c r="B146" s="1">
        <v>25</v>
      </c>
      <c r="C146" s="15" t="s">
        <v>689</v>
      </c>
      <c r="D146" s="195" t="s">
        <v>690</v>
      </c>
      <c r="E146" s="196" t="s">
        <v>42</v>
      </c>
      <c r="F146" s="15" t="s">
        <v>375</v>
      </c>
      <c r="G146" s="15" t="s">
        <v>163</v>
      </c>
      <c r="H146" s="16">
        <v>66</v>
      </c>
      <c r="I146" s="16" t="s">
        <v>25</v>
      </c>
      <c r="J146" s="14"/>
    </row>
    <row r="147" spans="1:10" s="12" customFormat="1" ht="16.5" customHeight="1">
      <c r="A147" s="14">
        <v>125</v>
      </c>
      <c r="B147" s="1">
        <v>26</v>
      </c>
      <c r="C147" s="15" t="s">
        <v>691</v>
      </c>
      <c r="D147" s="195" t="s">
        <v>10</v>
      </c>
      <c r="E147" s="196" t="s">
        <v>42</v>
      </c>
      <c r="F147" s="15" t="s">
        <v>692</v>
      </c>
      <c r="G147" s="15" t="s">
        <v>163</v>
      </c>
      <c r="H147" s="16">
        <v>83</v>
      </c>
      <c r="I147" s="16" t="s">
        <v>22</v>
      </c>
      <c r="J147" s="14"/>
    </row>
    <row r="148" spans="1:10" s="12" customFormat="1" ht="16.5" customHeight="1">
      <c r="A148" s="14">
        <v>126</v>
      </c>
      <c r="B148" s="1">
        <v>27</v>
      </c>
      <c r="C148" s="15" t="s">
        <v>693</v>
      </c>
      <c r="D148" s="195" t="s">
        <v>315</v>
      </c>
      <c r="E148" s="196" t="s">
        <v>166</v>
      </c>
      <c r="F148" s="15" t="s">
        <v>694</v>
      </c>
      <c r="G148" s="15" t="s">
        <v>163</v>
      </c>
      <c r="H148" s="16">
        <v>53</v>
      </c>
      <c r="I148" s="16" t="s">
        <v>25</v>
      </c>
      <c r="J148" s="14"/>
    </row>
    <row r="149" spans="1:10" s="12" customFormat="1" ht="16.5" customHeight="1">
      <c r="A149" s="14">
        <v>127</v>
      </c>
      <c r="B149" s="1">
        <v>28</v>
      </c>
      <c r="C149" s="15" t="s">
        <v>695</v>
      </c>
      <c r="D149" s="195" t="s">
        <v>345</v>
      </c>
      <c r="E149" s="196" t="s">
        <v>86</v>
      </c>
      <c r="F149" s="15" t="s">
        <v>374</v>
      </c>
      <c r="G149" s="15" t="s">
        <v>163</v>
      </c>
      <c r="H149" s="16">
        <v>49</v>
      </c>
      <c r="I149" s="16" t="s">
        <v>26</v>
      </c>
      <c r="J149" s="14"/>
    </row>
    <row r="150" spans="1:10" s="12" customFormat="1" ht="16.5" customHeight="1">
      <c r="A150" s="14">
        <v>128</v>
      </c>
      <c r="B150" s="1">
        <v>29</v>
      </c>
      <c r="C150" s="15" t="s">
        <v>696</v>
      </c>
      <c r="D150" s="195" t="s">
        <v>697</v>
      </c>
      <c r="E150" s="196" t="s">
        <v>86</v>
      </c>
      <c r="F150" s="15" t="s">
        <v>698</v>
      </c>
      <c r="G150" s="15" t="s">
        <v>163</v>
      </c>
      <c r="H150" s="16">
        <v>57</v>
      </c>
      <c r="I150" s="16" t="s">
        <v>25</v>
      </c>
      <c r="J150" s="14"/>
    </row>
    <row r="151" spans="1:10" s="12" customFormat="1" ht="16.5" customHeight="1">
      <c r="A151" s="14">
        <v>129</v>
      </c>
      <c r="B151" s="1">
        <v>30</v>
      </c>
      <c r="C151" s="15" t="s">
        <v>699</v>
      </c>
      <c r="D151" s="195" t="s">
        <v>37</v>
      </c>
      <c r="E151" s="196" t="s">
        <v>17</v>
      </c>
      <c r="F151" s="15" t="s">
        <v>700</v>
      </c>
      <c r="G151" s="15" t="s">
        <v>163</v>
      </c>
      <c r="H151" s="16">
        <v>77</v>
      </c>
      <c r="I151" s="16" t="s">
        <v>24</v>
      </c>
      <c r="J151" s="14"/>
    </row>
    <row r="152" spans="1:10" s="12" customFormat="1" ht="16.5" customHeight="1">
      <c r="A152" s="14">
        <v>130</v>
      </c>
      <c r="B152" s="1">
        <v>31</v>
      </c>
      <c r="C152" s="15" t="s">
        <v>701</v>
      </c>
      <c r="D152" s="195" t="s">
        <v>133</v>
      </c>
      <c r="E152" s="196" t="s">
        <v>63</v>
      </c>
      <c r="F152" s="15" t="s">
        <v>371</v>
      </c>
      <c r="G152" s="15" t="s">
        <v>163</v>
      </c>
      <c r="H152" s="16">
        <v>49</v>
      </c>
      <c r="I152" s="16" t="s">
        <v>26</v>
      </c>
      <c r="J152" s="14"/>
    </row>
    <row r="153" spans="1:10" s="12" customFormat="1" ht="16.5" customHeight="1">
      <c r="A153" s="14">
        <v>131</v>
      </c>
      <c r="B153" s="1">
        <v>32</v>
      </c>
      <c r="C153" s="15" t="s">
        <v>702</v>
      </c>
      <c r="D153" s="195" t="s">
        <v>703</v>
      </c>
      <c r="E153" s="196" t="s">
        <v>63</v>
      </c>
      <c r="F153" s="15" t="s">
        <v>288</v>
      </c>
      <c r="G153" s="15" t="s">
        <v>163</v>
      </c>
      <c r="H153" s="16">
        <v>83</v>
      </c>
      <c r="I153" s="16" t="s">
        <v>22</v>
      </c>
      <c r="J153" s="14"/>
    </row>
    <row r="154" spans="1:10" s="12" customFormat="1" ht="16.5" customHeight="1">
      <c r="A154" s="14">
        <v>132</v>
      </c>
      <c r="B154" s="1">
        <v>33</v>
      </c>
      <c r="C154" s="15" t="s">
        <v>704</v>
      </c>
      <c r="D154" s="195" t="s">
        <v>81</v>
      </c>
      <c r="E154" s="196" t="s">
        <v>152</v>
      </c>
      <c r="F154" s="15" t="s">
        <v>407</v>
      </c>
      <c r="G154" s="15" t="s">
        <v>163</v>
      </c>
      <c r="H154" s="16">
        <v>72</v>
      </c>
      <c r="I154" s="16" t="s">
        <v>24</v>
      </c>
      <c r="J154" s="14"/>
    </row>
    <row r="155" spans="1:10" s="12" customFormat="1" ht="16.5" customHeight="1">
      <c r="A155" s="14">
        <v>133</v>
      </c>
      <c r="B155" s="1">
        <v>34</v>
      </c>
      <c r="C155" s="15" t="s">
        <v>705</v>
      </c>
      <c r="D155" s="195" t="s">
        <v>81</v>
      </c>
      <c r="E155" s="196" t="s">
        <v>19</v>
      </c>
      <c r="F155" s="15" t="s">
        <v>706</v>
      </c>
      <c r="G155" s="15" t="s">
        <v>163</v>
      </c>
      <c r="H155" s="16">
        <v>78</v>
      </c>
      <c r="I155" s="16" t="s">
        <v>24</v>
      </c>
      <c r="J155" s="14"/>
    </row>
    <row r="156" spans="1:10" s="12" customFormat="1" ht="16.5" customHeight="1">
      <c r="A156" s="14">
        <v>134</v>
      </c>
      <c r="B156" s="1">
        <v>35</v>
      </c>
      <c r="C156" s="15" t="s">
        <v>707</v>
      </c>
      <c r="D156" s="195" t="s">
        <v>209</v>
      </c>
      <c r="E156" s="196" t="s">
        <v>102</v>
      </c>
      <c r="F156" s="15" t="s">
        <v>708</v>
      </c>
      <c r="G156" s="15" t="s">
        <v>163</v>
      </c>
      <c r="H156" s="16">
        <v>68</v>
      </c>
      <c r="I156" s="16" t="s">
        <v>25</v>
      </c>
      <c r="J156" s="14"/>
    </row>
    <row r="157" spans="1:10" s="12" customFormat="1" ht="16.5" customHeight="1">
      <c r="A157" s="14">
        <v>135</v>
      </c>
      <c r="B157" s="1">
        <v>36</v>
      </c>
      <c r="C157" s="15" t="s">
        <v>709</v>
      </c>
      <c r="D157" s="195" t="s">
        <v>710</v>
      </c>
      <c r="E157" s="196" t="s">
        <v>309</v>
      </c>
      <c r="F157" s="15" t="s">
        <v>711</v>
      </c>
      <c r="G157" s="15" t="s">
        <v>163</v>
      </c>
      <c r="H157" s="16">
        <v>49</v>
      </c>
      <c r="I157" s="16" t="s">
        <v>26</v>
      </c>
      <c r="J157" s="14"/>
    </row>
    <row r="158" spans="1:10" s="12" customFormat="1" ht="16.5" customHeight="1">
      <c r="A158" s="14">
        <v>136</v>
      </c>
      <c r="B158" s="1">
        <v>37</v>
      </c>
      <c r="C158" s="15" t="s">
        <v>712</v>
      </c>
      <c r="D158" s="195" t="s">
        <v>638</v>
      </c>
      <c r="E158" s="196" t="s">
        <v>48</v>
      </c>
      <c r="F158" s="15" t="s">
        <v>383</v>
      </c>
      <c r="G158" s="15" t="s">
        <v>163</v>
      </c>
      <c r="H158" s="16">
        <v>56</v>
      </c>
      <c r="I158" s="16" t="s">
        <v>25</v>
      </c>
      <c r="J158" s="14"/>
    </row>
    <row r="159" spans="1:10" s="12" customFormat="1" ht="16.5" customHeight="1">
      <c r="A159" s="14">
        <v>137</v>
      </c>
      <c r="B159" s="1">
        <v>38</v>
      </c>
      <c r="C159" s="15" t="s">
        <v>713</v>
      </c>
      <c r="D159" s="195" t="s">
        <v>193</v>
      </c>
      <c r="E159" s="196" t="s">
        <v>714</v>
      </c>
      <c r="F159" s="15" t="s">
        <v>715</v>
      </c>
      <c r="G159" s="15" t="s">
        <v>163</v>
      </c>
      <c r="H159" s="16">
        <v>71</v>
      </c>
      <c r="I159" s="16" t="s">
        <v>24</v>
      </c>
      <c r="J159" s="14"/>
    </row>
    <row r="160" spans="1:10" s="12" customFormat="1" ht="16.5" customHeight="1">
      <c r="A160" s="14">
        <v>138</v>
      </c>
      <c r="B160" s="1">
        <v>39</v>
      </c>
      <c r="C160" s="15" t="s">
        <v>716</v>
      </c>
      <c r="D160" s="195" t="s">
        <v>210</v>
      </c>
      <c r="E160" s="196" t="s">
        <v>264</v>
      </c>
      <c r="F160" s="15" t="s">
        <v>717</v>
      </c>
      <c r="G160" s="15" t="s">
        <v>163</v>
      </c>
      <c r="H160" s="16">
        <v>72</v>
      </c>
      <c r="I160" s="16" t="s">
        <v>24</v>
      </c>
      <c r="J160" s="14"/>
    </row>
    <row r="161" spans="1:10" s="12" customFormat="1" ht="16.5" customHeight="1">
      <c r="A161" s="14">
        <v>139</v>
      </c>
      <c r="B161" s="1">
        <v>40</v>
      </c>
      <c r="C161" s="15" t="s">
        <v>718</v>
      </c>
      <c r="D161" s="195" t="s">
        <v>719</v>
      </c>
      <c r="E161" s="196" t="s">
        <v>264</v>
      </c>
      <c r="F161" s="15" t="s">
        <v>379</v>
      </c>
      <c r="G161" s="15" t="s">
        <v>163</v>
      </c>
      <c r="H161" s="16">
        <v>59</v>
      </c>
      <c r="I161" s="16" t="s">
        <v>25</v>
      </c>
      <c r="J161" s="14"/>
    </row>
    <row r="162" spans="1:10" s="12" customFormat="1" ht="16.5" customHeight="1">
      <c r="A162" s="14">
        <v>140</v>
      </c>
      <c r="B162" s="1">
        <v>41</v>
      </c>
      <c r="C162" s="15" t="s">
        <v>720</v>
      </c>
      <c r="D162" s="195" t="s">
        <v>721</v>
      </c>
      <c r="E162" s="196" t="s">
        <v>70</v>
      </c>
      <c r="F162" s="15" t="s">
        <v>722</v>
      </c>
      <c r="G162" s="15" t="s">
        <v>163</v>
      </c>
      <c r="H162" s="16">
        <v>49</v>
      </c>
      <c r="I162" s="16" t="s">
        <v>26</v>
      </c>
      <c r="J162" s="14"/>
    </row>
    <row r="163" spans="1:10" s="12" customFormat="1" ht="16.5" customHeight="1">
      <c r="A163" s="14">
        <v>141</v>
      </c>
      <c r="B163" s="1">
        <v>42</v>
      </c>
      <c r="C163" s="15" t="s">
        <v>723</v>
      </c>
      <c r="D163" s="195" t="s">
        <v>111</v>
      </c>
      <c r="E163" s="196" t="s">
        <v>49</v>
      </c>
      <c r="F163" s="15" t="s">
        <v>724</v>
      </c>
      <c r="G163" s="15" t="s">
        <v>163</v>
      </c>
      <c r="H163" s="16">
        <v>49</v>
      </c>
      <c r="I163" s="16" t="s">
        <v>26</v>
      </c>
      <c r="J163" s="14"/>
    </row>
    <row r="164" spans="1:10" s="12" customFormat="1" ht="16.5" customHeight="1">
      <c r="A164" s="14">
        <v>142</v>
      </c>
      <c r="B164" s="1">
        <v>43</v>
      </c>
      <c r="C164" s="15" t="s">
        <v>725</v>
      </c>
      <c r="D164" s="195" t="s">
        <v>325</v>
      </c>
      <c r="E164" s="196" t="s">
        <v>21</v>
      </c>
      <c r="F164" s="15" t="s">
        <v>419</v>
      </c>
      <c r="G164" s="15" t="s">
        <v>163</v>
      </c>
      <c r="H164" s="16">
        <v>49</v>
      </c>
      <c r="I164" s="16" t="s">
        <v>26</v>
      </c>
      <c r="J164" s="14"/>
    </row>
    <row r="165" spans="1:10" s="12" customFormat="1" ht="16.5" customHeight="1">
      <c r="A165" s="14">
        <v>143</v>
      </c>
      <c r="B165" s="1">
        <v>44</v>
      </c>
      <c r="C165" s="15" t="s">
        <v>726</v>
      </c>
      <c r="D165" s="195" t="s">
        <v>727</v>
      </c>
      <c r="E165" s="196" t="s">
        <v>131</v>
      </c>
      <c r="F165" s="15" t="s">
        <v>397</v>
      </c>
      <c r="G165" s="15" t="s">
        <v>163</v>
      </c>
      <c r="H165" s="16">
        <v>77</v>
      </c>
      <c r="I165" s="16" t="s">
        <v>24</v>
      </c>
      <c r="J165" s="14"/>
    </row>
    <row r="166" spans="1:10" ht="22.5" customHeight="1">
      <c r="A166" s="260" t="s">
        <v>854</v>
      </c>
      <c r="B166" s="261"/>
      <c r="C166" s="261"/>
      <c r="D166" s="261"/>
      <c r="E166" s="261"/>
      <c r="F166" s="261"/>
      <c r="G166" s="262"/>
      <c r="H166" s="187"/>
      <c r="I166" s="20"/>
      <c r="J166" s="20"/>
    </row>
    <row r="167" spans="1:10" ht="22.5" customHeight="1">
      <c r="A167" s="182"/>
      <c r="B167" s="183"/>
      <c r="C167" s="183"/>
      <c r="D167" s="183"/>
      <c r="E167" s="187" t="s">
        <v>358</v>
      </c>
      <c r="F167" s="25" t="s">
        <v>23</v>
      </c>
      <c r="G167" s="25" t="s">
        <v>22</v>
      </c>
      <c r="H167" s="25" t="s">
        <v>24</v>
      </c>
      <c r="I167" s="26" t="s">
        <v>25</v>
      </c>
      <c r="J167" s="25" t="s">
        <v>26</v>
      </c>
    </row>
    <row r="168" spans="1:10" ht="22.5" customHeight="1">
      <c r="A168" s="182"/>
      <c r="B168" s="183"/>
      <c r="C168" s="183"/>
      <c r="D168" s="183"/>
      <c r="E168" s="187">
        <f>SUM(F168:J168)</f>
        <v>34</v>
      </c>
      <c r="F168" s="27">
        <f>COUNTIF($I$169:$I$202,"Xuất sắc")</f>
        <v>1</v>
      </c>
      <c r="G168" s="27">
        <f>COUNTIF($I$169:$I$202,"Tốt")</f>
        <v>5</v>
      </c>
      <c r="H168" s="27">
        <f>COUNTIF($I$169:$I$202,"Khá")</f>
        <v>26</v>
      </c>
      <c r="I168" s="27">
        <f>COUNTIF($I$169:$I$202,"Trung bình")</f>
        <v>2</v>
      </c>
      <c r="J168" s="27">
        <f>COUNTIF($I$169:$I$202,"Yếu")</f>
        <v>0</v>
      </c>
    </row>
    <row r="169" spans="1:10" s="12" customFormat="1" ht="16.5" customHeight="1">
      <c r="A169" s="14">
        <v>144</v>
      </c>
      <c r="B169" s="1">
        <v>1</v>
      </c>
      <c r="C169" s="15" t="s">
        <v>728</v>
      </c>
      <c r="D169" s="195" t="s">
        <v>161</v>
      </c>
      <c r="E169" s="196" t="s">
        <v>303</v>
      </c>
      <c r="F169" s="15" t="s">
        <v>729</v>
      </c>
      <c r="G169" s="15" t="s">
        <v>163</v>
      </c>
      <c r="H169" s="16">
        <v>63</v>
      </c>
      <c r="I169" s="16" t="s">
        <v>25</v>
      </c>
      <c r="J169" s="14"/>
    </row>
    <row r="170" spans="1:10" s="12" customFormat="1" ht="16.5" customHeight="1">
      <c r="A170" s="14">
        <v>145</v>
      </c>
      <c r="B170" s="1">
        <v>2</v>
      </c>
      <c r="C170" s="15" t="s">
        <v>730</v>
      </c>
      <c r="D170" s="195" t="s">
        <v>731</v>
      </c>
      <c r="E170" s="196" t="s">
        <v>303</v>
      </c>
      <c r="F170" s="15" t="s">
        <v>732</v>
      </c>
      <c r="G170" s="15" t="s">
        <v>163</v>
      </c>
      <c r="H170" s="16">
        <v>71</v>
      </c>
      <c r="I170" s="16" t="s">
        <v>24</v>
      </c>
      <c r="J170" s="14"/>
    </row>
    <row r="171" spans="1:10" s="12" customFormat="1" ht="16.5" customHeight="1">
      <c r="A171" s="14">
        <v>146</v>
      </c>
      <c r="B171" s="1">
        <v>3</v>
      </c>
      <c r="C171" s="15" t="s">
        <v>733</v>
      </c>
      <c r="D171" s="195" t="s">
        <v>318</v>
      </c>
      <c r="E171" s="196" t="s">
        <v>734</v>
      </c>
      <c r="F171" s="15" t="s">
        <v>369</v>
      </c>
      <c r="G171" s="15" t="s">
        <v>163</v>
      </c>
      <c r="H171" s="16">
        <v>70</v>
      </c>
      <c r="I171" s="16" t="s">
        <v>24</v>
      </c>
      <c r="J171" s="14"/>
    </row>
    <row r="172" spans="1:10" s="12" customFormat="1" ht="16.5" customHeight="1">
      <c r="A172" s="14">
        <v>147</v>
      </c>
      <c r="B172" s="1">
        <v>4</v>
      </c>
      <c r="C172" s="15" t="s">
        <v>735</v>
      </c>
      <c r="D172" s="195" t="s">
        <v>736</v>
      </c>
      <c r="E172" s="196" t="s">
        <v>95</v>
      </c>
      <c r="F172" s="15" t="s">
        <v>737</v>
      </c>
      <c r="G172" s="15" t="s">
        <v>163</v>
      </c>
      <c r="H172" s="16">
        <v>84</v>
      </c>
      <c r="I172" s="16" t="s">
        <v>22</v>
      </c>
      <c r="J172" s="14"/>
    </row>
    <row r="173" spans="1:10" s="12" customFormat="1" ht="16.5" customHeight="1">
      <c r="A173" s="14">
        <v>148</v>
      </c>
      <c r="B173" s="1">
        <v>5</v>
      </c>
      <c r="C173" s="15" t="s">
        <v>738</v>
      </c>
      <c r="D173" s="195" t="s">
        <v>739</v>
      </c>
      <c r="E173" s="196" t="s">
        <v>54</v>
      </c>
      <c r="F173" s="15" t="s">
        <v>740</v>
      </c>
      <c r="G173" s="15" t="s">
        <v>163</v>
      </c>
      <c r="H173" s="16">
        <v>70</v>
      </c>
      <c r="I173" s="16" t="s">
        <v>24</v>
      </c>
      <c r="J173" s="14"/>
    </row>
    <row r="174" spans="1:10" s="12" customFormat="1" ht="16.5" customHeight="1">
      <c r="A174" s="14">
        <v>149</v>
      </c>
      <c r="B174" s="1">
        <v>6</v>
      </c>
      <c r="C174" s="15" t="s">
        <v>741</v>
      </c>
      <c r="D174" s="195" t="s">
        <v>68</v>
      </c>
      <c r="E174" s="196" t="s">
        <v>97</v>
      </c>
      <c r="F174" s="15" t="s">
        <v>742</v>
      </c>
      <c r="G174" s="15" t="s">
        <v>163</v>
      </c>
      <c r="H174" s="16">
        <v>71</v>
      </c>
      <c r="I174" s="16" t="s">
        <v>24</v>
      </c>
      <c r="J174" s="14"/>
    </row>
    <row r="175" spans="1:10" s="12" customFormat="1" ht="16.5" customHeight="1">
      <c r="A175" s="14">
        <v>150</v>
      </c>
      <c r="B175" s="1">
        <v>7</v>
      </c>
      <c r="C175" s="15" t="s">
        <v>743</v>
      </c>
      <c r="D175" s="195" t="s">
        <v>744</v>
      </c>
      <c r="E175" s="196" t="s">
        <v>98</v>
      </c>
      <c r="F175" s="15" t="s">
        <v>745</v>
      </c>
      <c r="G175" s="15" t="s">
        <v>163</v>
      </c>
      <c r="H175" s="16">
        <v>85</v>
      </c>
      <c r="I175" s="16" t="s">
        <v>22</v>
      </c>
      <c r="J175" s="14"/>
    </row>
    <row r="176" spans="1:10" s="12" customFormat="1" ht="16.5" customHeight="1">
      <c r="A176" s="14">
        <v>151</v>
      </c>
      <c r="B176" s="1">
        <v>8</v>
      </c>
      <c r="C176" s="15" t="s">
        <v>746</v>
      </c>
      <c r="D176" s="195" t="s">
        <v>274</v>
      </c>
      <c r="E176" s="196" t="s">
        <v>115</v>
      </c>
      <c r="F176" s="15" t="s">
        <v>554</v>
      </c>
      <c r="G176" s="15" t="s">
        <v>163</v>
      </c>
      <c r="H176" s="16">
        <v>92</v>
      </c>
      <c r="I176" s="16" t="s">
        <v>23</v>
      </c>
      <c r="J176" s="14"/>
    </row>
    <row r="177" spans="1:10" s="12" customFormat="1" ht="16.5" customHeight="1">
      <c r="A177" s="14">
        <v>152</v>
      </c>
      <c r="B177" s="1">
        <v>9</v>
      </c>
      <c r="C177" s="15" t="s">
        <v>748</v>
      </c>
      <c r="D177" s="195" t="s">
        <v>196</v>
      </c>
      <c r="E177" s="196" t="s">
        <v>56</v>
      </c>
      <c r="F177" s="15" t="s">
        <v>607</v>
      </c>
      <c r="G177" s="15" t="s">
        <v>163</v>
      </c>
      <c r="H177" s="16">
        <v>77</v>
      </c>
      <c r="I177" s="16" t="s">
        <v>24</v>
      </c>
      <c r="J177" s="14"/>
    </row>
    <row r="178" spans="1:10" s="12" customFormat="1" ht="16.5" customHeight="1">
      <c r="A178" s="14">
        <v>153</v>
      </c>
      <c r="B178" s="1">
        <v>10</v>
      </c>
      <c r="C178" s="15" t="s">
        <v>749</v>
      </c>
      <c r="D178" s="195" t="s">
        <v>73</v>
      </c>
      <c r="E178" s="196" t="s">
        <v>116</v>
      </c>
      <c r="F178" s="15" t="s">
        <v>724</v>
      </c>
      <c r="G178" s="15" t="s">
        <v>163</v>
      </c>
      <c r="H178" s="16">
        <v>71</v>
      </c>
      <c r="I178" s="16" t="s">
        <v>24</v>
      </c>
      <c r="J178" s="14"/>
    </row>
    <row r="179" spans="1:10" s="12" customFormat="1" ht="16.5" customHeight="1">
      <c r="A179" s="14">
        <v>154</v>
      </c>
      <c r="B179" s="1">
        <v>11</v>
      </c>
      <c r="C179" s="15" t="s">
        <v>750</v>
      </c>
      <c r="D179" s="195" t="s">
        <v>751</v>
      </c>
      <c r="E179" s="196" t="s">
        <v>110</v>
      </c>
      <c r="F179" s="15" t="s">
        <v>752</v>
      </c>
      <c r="G179" s="15" t="s">
        <v>163</v>
      </c>
      <c r="H179" s="16">
        <v>83</v>
      </c>
      <c r="I179" s="16" t="s">
        <v>22</v>
      </c>
      <c r="J179" s="14"/>
    </row>
    <row r="180" spans="1:10" s="12" customFormat="1" ht="16.5" customHeight="1">
      <c r="A180" s="14">
        <v>155</v>
      </c>
      <c r="B180" s="1">
        <v>12</v>
      </c>
      <c r="C180" s="15" t="s">
        <v>753</v>
      </c>
      <c r="D180" s="195" t="s">
        <v>754</v>
      </c>
      <c r="E180" s="196" t="s">
        <v>319</v>
      </c>
      <c r="F180" s="15" t="s">
        <v>755</v>
      </c>
      <c r="G180" s="15" t="s">
        <v>163</v>
      </c>
      <c r="H180" s="16">
        <v>73</v>
      </c>
      <c r="I180" s="16" t="s">
        <v>24</v>
      </c>
      <c r="J180" s="14"/>
    </row>
    <row r="181" spans="1:10" s="12" customFormat="1" ht="16.5" customHeight="1">
      <c r="A181" s="14">
        <v>156</v>
      </c>
      <c r="B181" s="1">
        <v>13</v>
      </c>
      <c r="C181" s="15" t="s">
        <v>756</v>
      </c>
      <c r="D181" s="195" t="s">
        <v>210</v>
      </c>
      <c r="E181" s="196" t="s">
        <v>122</v>
      </c>
      <c r="F181" s="15" t="s">
        <v>221</v>
      </c>
      <c r="G181" s="15" t="s">
        <v>163</v>
      </c>
      <c r="H181" s="16">
        <v>71</v>
      </c>
      <c r="I181" s="16" t="s">
        <v>24</v>
      </c>
      <c r="J181" s="14"/>
    </row>
    <row r="182" spans="1:10" s="12" customFormat="1" ht="16.5" customHeight="1">
      <c r="A182" s="14">
        <v>157</v>
      </c>
      <c r="B182" s="1">
        <v>14</v>
      </c>
      <c r="C182" s="15" t="s">
        <v>757</v>
      </c>
      <c r="D182" s="195" t="s">
        <v>298</v>
      </c>
      <c r="E182" s="196" t="s">
        <v>122</v>
      </c>
      <c r="F182" s="15" t="s">
        <v>758</v>
      </c>
      <c r="G182" s="15" t="s">
        <v>163</v>
      </c>
      <c r="H182" s="16">
        <v>71</v>
      </c>
      <c r="I182" s="16" t="s">
        <v>24</v>
      </c>
      <c r="J182" s="14"/>
    </row>
    <row r="183" spans="1:10" s="12" customFormat="1" ht="16.5" customHeight="1">
      <c r="A183" s="14">
        <v>158</v>
      </c>
      <c r="B183" s="1">
        <v>15</v>
      </c>
      <c r="C183" s="15" t="s">
        <v>759</v>
      </c>
      <c r="D183" s="195" t="s">
        <v>760</v>
      </c>
      <c r="E183" s="196" t="s">
        <v>122</v>
      </c>
      <c r="F183" s="15" t="s">
        <v>761</v>
      </c>
      <c r="G183" s="15" t="s">
        <v>163</v>
      </c>
      <c r="H183" s="16">
        <v>71</v>
      </c>
      <c r="I183" s="16" t="s">
        <v>24</v>
      </c>
      <c r="J183" s="14"/>
    </row>
    <row r="184" spans="1:10" s="12" customFormat="1" ht="16.5" customHeight="1">
      <c r="A184" s="14">
        <v>159</v>
      </c>
      <c r="B184" s="1">
        <v>16</v>
      </c>
      <c r="C184" s="15" t="s">
        <v>762</v>
      </c>
      <c r="D184" s="195" t="s">
        <v>763</v>
      </c>
      <c r="E184" s="196" t="s">
        <v>6</v>
      </c>
      <c r="F184" s="15" t="s">
        <v>324</v>
      </c>
      <c r="G184" s="15" t="s">
        <v>163</v>
      </c>
      <c r="H184" s="16">
        <v>71</v>
      </c>
      <c r="I184" s="16" t="s">
        <v>24</v>
      </c>
      <c r="J184" s="14"/>
    </row>
    <row r="185" spans="1:10" s="12" customFormat="1" ht="31.5">
      <c r="A185" s="14">
        <v>160</v>
      </c>
      <c r="B185" s="1">
        <v>17</v>
      </c>
      <c r="C185" s="15" t="s">
        <v>855</v>
      </c>
      <c r="D185" s="195" t="s">
        <v>856</v>
      </c>
      <c r="E185" s="196" t="s">
        <v>100</v>
      </c>
      <c r="F185" s="15" t="s">
        <v>857</v>
      </c>
      <c r="G185" s="15" t="s">
        <v>163</v>
      </c>
      <c r="H185" s="16">
        <v>53</v>
      </c>
      <c r="I185" s="16" t="s">
        <v>25</v>
      </c>
      <c r="J185" s="39" t="s">
        <v>4110</v>
      </c>
    </row>
    <row r="186" spans="1:10" s="12" customFormat="1" ht="16.5" customHeight="1">
      <c r="A186" s="14">
        <v>161</v>
      </c>
      <c r="B186" s="1">
        <v>18</v>
      </c>
      <c r="C186" s="15" t="s">
        <v>764</v>
      </c>
      <c r="D186" s="195" t="s">
        <v>355</v>
      </c>
      <c r="E186" s="196" t="s">
        <v>100</v>
      </c>
      <c r="F186" s="15" t="s">
        <v>765</v>
      </c>
      <c r="G186" s="15" t="s">
        <v>163</v>
      </c>
      <c r="H186" s="16">
        <v>71</v>
      </c>
      <c r="I186" s="16" t="s">
        <v>24</v>
      </c>
      <c r="J186" s="14"/>
    </row>
    <row r="187" spans="1:10" s="12" customFormat="1" ht="16.5" customHeight="1">
      <c r="A187" s="14">
        <v>162</v>
      </c>
      <c r="B187" s="1">
        <v>19</v>
      </c>
      <c r="C187" s="15" t="s">
        <v>766</v>
      </c>
      <c r="D187" s="195" t="s">
        <v>767</v>
      </c>
      <c r="E187" s="196" t="s">
        <v>100</v>
      </c>
      <c r="F187" s="15" t="s">
        <v>768</v>
      </c>
      <c r="G187" s="15" t="s">
        <v>163</v>
      </c>
      <c r="H187" s="16">
        <v>88</v>
      </c>
      <c r="I187" s="16" t="s">
        <v>22</v>
      </c>
      <c r="J187" s="14"/>
    </row>
    <row r="188" spans="1:10" s="12" customFormat="1" ht="16.5" customHeight="1">
      <c r="A188" s="14">
        <v>163</v>
      </c>
      <c r="B188" s="1">
        <v>20</v>
      </c>
      <c r="C188" s="15" t="s">
        <v>769</v>
      </c>
      <c r="D188" s="195" t="s">
        <v>135</v>
      </c>
      <c r="E188" s="196" t="s">
        <v>15</v>
      </c>
      <c r="F188" s="15" t="s">
        <v>232</v>
      </c>
      <c r="G188" s="15" t="s">
        <v>163</v>
      </c>
      <c r="H188" s="16">
        <v>71</v>
      </c>
      <c r="I188" s="16" t="s">
        <v>24</v>
      </c>
      <c r="J188" s="14"/>
    </row>
    <row r="189" spans="1:10" s="12" customFormat="1" ht="16.5" customHeight="1">
      <c r="A189" s="14">
        <v>164</v>
      </c>
      <c r="B189" s="1">
        <v>21</v>
      </c>
      <c r="C189" s="15" t="s">
        <v>770</v>
      </c>
      <c r="D189" s="195" t="s">
        <v>771</v>
      </c>
      <c r="E189" s="196" t="s">
        <v>372</v>
      </c>
      <c r="F189" s="15" t="s">
        <v>772</v>
      </c>
      <c r="G189" s="15" t="s">
        <v>163</v>
      </c>
      <c r="H189" s="16">
        <v>73</v>
      </c>
      <c r="I189" s="16" t="s">
        <v>24</v>
      </c>
      <c r="J189" s="14"/>
    </row>
    <row r="190" spans="1:10" s="12" customFormat="1" ht="16.5" customHeight="1">
      <c r="A190" s="14">
        <v>165</v>
      </c>
      <c r="B190" s="1">
        <v>22</v>
      </c>
      <c r="C190" s="15" t="s">
        <v>773</v>
      </c>
      <c r="D190" s="195" t="s">
        <v>225</v>
      </c>
      <c r="E190" s="196" t="s">
        <v>16</v>
      </c>
      <c r="F190" s="15" t="s">
        <v>619</v>
      </c>
      <c r="G190" s="15" t="s">
        <v>163</v>
      </c>
      <c r="H190" s="16">
        <v>71</v>
      </c>
      <c r="I190" s="16" t="s">
        <v>24</v>
      </c>
      <c r="J190" s="14"/>
    </row>
    <row r="191" spans="1:10" s="12" customFormat="1" ht="16.5" customHeight="1">
      <c r="A191" s="14">
        <v>166</v>
      </c>
      <c r="B191" s="1">
        <v>23</v>
      </c>
      <c r="C191" s="15" t="s">
        <v>774</v>
      </c>
      <c r="D191" s="195" t="s">
        <v>45</v>
      </c>
      <c r="E191" s="196" t="s">
        <v>69</v>
      </c>
      <c r="F191" s="15" t="s">
        <v>775</v>
      </c>
      <c r="G191" s="15" t="s">
        <v>163</v>
      </c>
      <c r="H191" s="16">
        <v>71</v>
      </c>
      <c r="I191" s="16" t="s">
        <v>24</v>
      </c>
      <c r="J191" s="14"/>
    </row>
    <row r="192" spans="1:10" s="12" customFormat="1" ht="16.5" customHeight="1">
      <c r="A192" s="14">
        <v>167</v>
      </c>
      <c r="B192" s="1">
        <v>24</v>
      </c>
      <c r="C192" s="15" t="s">
        <v>776</v>
      </c>
      <c r="D192" s="195" t="s">
        <v>64</v>
      </c>
      <c r="E192" s="196" t="s">
        <v>69</v>
      </c>
      <c r="F192" s="15" t="s">
        <v>688</v>
      </c>
      <c r="G192" s="15" t="s">
        <v>163</v>
      </c>
      <c r="H192" s="16">
        <v>73</v>
      </c>
      <c r="I192" s="16" t="s">
        <v>24</v>
      </c>
      <c r="J192" s="14"/>
    </row>
    <row r="193" spans="1:10" s="12" customFormat="1" ht="16.5" customHeight="1">
      <c r="A193" s="14">
        <v>168</v>
      </c>
      <c r="B193" s="1">
        <v>25</v>
      </c>
      <c r="C193" s="15" t="s">
        <v>777</v>
      </c>
      <c r="D193" s="195" t="s">
        <v>129</v>
      </c>
      <c r="E193" s="196" t="s">
        <v>162</v>
      </c>
      <c r="F193" s="15" t="s">
        <v>384</v>
      </c>
      <c r="G193" s="15" t="s">
        <v>163</v>
      </c>
      <c r="H193" s="16">
        <v>73</v>
      </c>
      <c r="I193" s="16" t="s">
        <v>24</v>
      </c>
      <c r="J193" s="14"/>
    </row>
    <row r="194" spans="1:10" s="12" customFormat="1" ht="16.5" customHeight="1">
      <c r="A194" s="14">
        <v>169</v>
      </c>
      <c r="B194" s="1">
        <v>26</v>
      </c>
      <c r="C194" s="15" t="s">
        <v>778</v>
      </c>
      <c r="D194" s="195" t="s">
        <v>68</v>
      </c>
      <c r="E194" s="196" t="s">
        <v>46</v>
      </c>
      <c r="F194" s="15" t="s">
        <v>291</v>
      </c>
      <c r="G194" s="15" t="s">
        <v>163</v>
      </c>
      <c r="H194" s="16">
        <v>71</v>
      </c>
      <c r="I194" s="16" t="s">
        <v>24</v>
      </c>
      <c r="J194" s="14"/>
    </row>
    <row r="195" spans="1:10" s="12" customFormat="1" ht="16.5" customHeight="1">
      <c r="A195" s="14">
        <v>170</v>
      </c>
      <c r="B195" s="1">
        <v>27</v>
      </c>
      <c r="C195" s="15" t="s">
        <v>779</v>
      </c>
      <c r="D195" s="195" t="s">
        <v>186</v>
      </c>
      <c r="E195" s="196" t="s">
        <v>123</v>
      </c>
      <c r="F195" s="15" t="s">
        <v>222</v>
      </c>
      <c r="G195" s="15" t="s">
        <v>163</v>
      </c>
      <c r="H195" s="16">
        <v>71</v>
      </c>
      <c r="I195" s="16" t="s">
        <v>24</v>
      </c>
      <c r="J195" s="14"/>
    </row>
    <row r="196" spans="1:10" s="12" customFormat="1" ht="16.5" customHeight="1">
      <c r="A196" s="14">
        <v>171</v>
      </c>
      <c r="B196" s="1">
        <v>28</v>
      </c>
      <c r="C196" s="15" t="s">
        <v>780</v>
      </c>
      <c r="D196" s="195" t="s">
        <v>78</v>
      </c>
      <c r="E196" s="196" t="s">
        <v>34</v>
      </c>
      <c r="F196" s="15" t="s">
        <v>354</v>
      </c>
      <c r="G196" s="15" t="s">
        <v>163</v>
      </c>
      <c r="H196" s="16">
        <v>79</v>
      </c>
      <c r="I196" s="16" t="s">
        <v>24</v>
      </c>
      <c r="J196" s="14"/>
    </row>
    <row r="197" spans="1:10" s="12" customFormat="1" ht="16.5" customHeight="1">
      <c r="A197" s="14">
        <v>172</v>
      </c>
      <c r="B197" s="1">
        <v>29</v>
      </c>
      <c r="C197" s="15" t="s">
        <v>781</v>
      </c>
      <c r="D197" s="195" t="s">
        <v>45</v>
      </c>
      <c r="E197" s="196" t="s">
        <v>154</v>
      </c>
      <c r="F197" s="15" t="s">
        <v>349</v>
      </c>
      <c r="G197" s="15" t="s">
        <v>163</v>
      </c>
      <c r="H197" s="16">
        <v>71</v>
      </c>
      <c r="I197" s="16" t="s">
        <v>24</v>
      </c>
      <c r="J197" s="14"/>
    </row>
    <row r="198" spans="1:10" s="12" customFormat="1" ht="16.5" customHeight="1">
      <c r="A198" s="14">
        <v>173</v>
      </c>
      <c r="B198" s="1">
        <v>30</v>
      </c>
      <c r="C198" s="15" t="s">
        <v>782</v>
      </c>
      <c r="D198" s="195" t="s">
        <v>783</v>
      </c>
      <c r="E198" s="196" t="s">
        <v>264</v>
      </c>
      <c r="F198" s="15" t="s">
        <v>473</v>
      </c>
      <c r="G198" s="15" t="s">
        <v>163</v>
      </c>
      <c r="H198" s="16">
        <v>85</v>
      </c>
      <c r="I198" s="16" t="s">
        <v>22</v>
      </c>
      <c r="J198" s="14"/>
    </row>
    <row r="199" spans="1:10" s="12" customFormat="1" ht="16.5" customHeight="1">
      <c r="A199" s="14">
        <v>174</v>
      </c>
      <c r="B199" s="1">
        <v>31</v>
      </c>
      <c r="C199" s="15" t="s">
        <v>784</v>
      </c>
      <c r="D199" s="195" t="s">
        <v>64</v>
      </c>
      <c r="E199" s="196" t="s">
        <v>155</v>
      </c>
      <c r="F199" s="15" t="s">
        <v>785</v>
      </c>
      <c r="G199" s="15" t="s">
        <v>163</v>
      </c>
      <c r="H199" s="16">
        <v>73</v>
      </c>
      <c r="I199" s="16" t="s">
        <v>24</v>
      </c>
      <c r="J199" s="14"/>
    </row>
    <row r="200" spans="1:10" s="12" customFormat="1" ht="16.5" customHeight="1">
      <c r="A200" s="14">
        <v>175</v>
      </c>
      <c r="B200" s="1">
        <v>32</v>
      </c>
      <c r="C200" s="15" t="s">
        <v>786</v>
      </c>
      <c r="D200" s="195" t="s">
        <v>64</v>
      </c>
      <c r="E200" s="196" t="s">
        <v>118</v>
      </c>
      <c r="F200" s="15" t="s">
        <v>787</v>
      </c>
      <c r="G200" s="15" t="s">
        <v>163</v>
      </c>
      <c r="H200" s="16">
        <v>74</v>
      </c>
      <c r="I200" s="16" t="s">
        <v>24</v>
      </c>
      <c r="J200" s="14"/>
    </row>
    <row r="201" spans="1:10" s="12" customFormat="1" ht="16.5" customHeight="1">
      <c r="A201" s="14">
        <v>176</v>
      </c>
      <c r="B201" s="1">
        <v>33</v>
      </c>
      <c r="C201" s="15" t="s">
        <v>788</v>
      </c>
      <c r="D201" s="195" t="s">
        <v>204</v>
      </c>
      <c r="E201" s="196" t="s">
        <v>127</v>
      </c>
      <c r="F201" s="15" t="s">
        <v>333</v>
      </c>
      <c r="G201" s="15" t="s">
        <v>163</v>
      </c>
      <c r="H201" s="16">
        <v>71</v>
      </c>
      <c r="I201" s="16" t="s">
        <v>24</v>
      </c>
      <c r="J201" s="14"/>
    </row>
    <row r="202" spans="1:10" s="12" customFormat="1" ht="16.5" customHeight="1">
      <c r="A202" s="14">
        <v>177</v>
      </c>
      <c r="B202" s="1">
        <v>34</v>
      </c>
      <c r="C202" s="15" t="s">
        <v>789</v>
      </c>
      <c r="D202" s="195" t="s">
        <v>212</v>
      </c>
      <c r="E202" s="196" t="s">
        <v>21</v>
      </c>
      <c r="F202" s="15" t="s">
        <v>790</v>
      </c>
      <c r="G202" s="15" t="s">
        <v>163</v>
      </c>
      <c r="H202" s="16">
        <v>71</v>
      </c>
      <c r="I202" s="16" t="s">
        <v>24</v>
      </c>
      <c r="J202" s="14"/>
    </row>
    <row r="203" spans="1:10" ht="22.5" customHeight="1">
      <c r="A203" s="260" t="s">
        <v>858</v>
      </c>
      <c r="B203" s="261"/>
      <c r="C203" s="261"/>
      <c r="D203" s="261"/>
      <c r="E203" s="261"/>
      <c r="F203" s="261"/>
      <c r="G203" s="262"/>
      <c r="H203" s="187"/>
      <c r="I203" s="20"/>
      <c r="J203" s="20"/>
    </row>
    <row r="204" spans="1:10" ht="22.5" customHeight="1">
      <c r="A204" s="182"/>
      <c r="B204" s="183"/>
      <c r="C204" s="183"/>
      <c r="D204" s="183"/>
      <c r="E204" s="187" t="s">
        <v>358</v>
      </c>
      <c r="F204" s="25" t="s">
        <v>23</v>
      </c>
      <c r="G204" s="25" t="s">
        <v>22</v>
      </c>
      <c r="H204" s="25" t="s">
        <v>24</v>
      </c>
      <c r="I204" s="26" t="s">
        <v>25</v>
      </c>
      <c r="J204" s="25" t="s">
        <v>26</v>
      </c>
    </row>
    <row r="205" spans="1:10" ht="22.5" customHeight="1">
      <c r="A205" s="182"/>
      <c r="B205" s="183"/>
      <c r="C205" s="183"/>
      <c r="D205" s="183"/>
      <c r="E205" s="187">
        <f>SUM(F205:J205)</f>
        <v>26</v>
      </c>
      <c r="F205" s="27">
        <f>COUNTIF($I$206:$I$231,"Xuất sắc")</f>
        <v>1</v>
      </c>
      <c r="G205" s="27">
        <f>COUNTIF($I$206:$I$231,"Tốt")</f>
        <v>2</v>
      </c>
      <c r="H205" s="27">
        <f>COUNTIF($I$206:$I$231,"Khá")</f>
        <v>16</v>
      </c>
      <c r="I205" s="27">
        <f>COUNTIF($I$206:$I$231,"Trung bình")</f>
        <v>6</v>
      </c>
      <c r="J205" s="27">
        <f>COUNTIF($I$206:$I$231,"Yếu")</f>
        <v>1</v>
      </c>
    </row>
    <row r="206" spans="1:10" s="12" customFormat="1" ht="16.5" customHeight="1">
      <c r="A206" s="14">
        <v>178</v>
      </c>
      <c r="B206" s="1">
        <v>1</v>
      </c>
      <c r="C206" s="15" t="s">
        <v>791</v>
      </c>
      <c r="D206" s="195" t="s">
        <v>186</v>
      </c>
      <c r="E206" s="196" t="s">
        <v>145</v>
      </c>
      <c r="F206" s="15" t="s">
        <v>360</v>
      </c>
      <c r="G206" s="15" t="s">
        <v>163</v>
      </c>
      <c r="H206" s="16">
        <v>72</v>
      </c>
      <c r="I206" s="16" t="s">
        <v>24</v>
      </c>
      <c r="J206" s="14"/>
    </row>
    <row r="207" spans="1:10" s="12" customFormat="1" ht="16.5" customHeight="1">
      <c r="A207" s="14">
        <v>179</v>
      </c>
      <c r="B207" s="1">
        <v>2</v>
      </c>
      <c r="C207" s="15" t="s">
        <v>792</v>
      </c>
      <c r="D207" s="195" t="s">
        <v>793</v>
      </c>
      <c r="E207" s="196" t="s">
        <v>30</v>
      </c>
      <c r="F207" s="15" t="s">
        <v>794</v>
      </c>
      <c r="G207" s="15" t="s">
        <v>163</v>
      </c>
      <c r="H207" s="16">
        <v>89</v>
      </c>
      <c r="I207" s="16" t="s">
        <v>22</v>
      </c>
      <c r="J207" s="14"/>
    </row>
    <row r="208" spans="1:10" s="12" customFormat="1" ht="16.5" customHeight="1">
      <c r="A208" s="14">
        <v>180</v>
      </c>
      <c r="B208" s="1">
        <v>3</v>
      </c>
      <c r="C208" s="15" t="s">
        <v>795</v>
      </c>
      <c r="D208" s="195" t="s">
        <v>90</v>
      </c>
      <c r="E208" s="196" t="s">
        <v>54</v>
      </c>
      <c r="F208" s="15" t="s">
        <v>561</v>
      </c>
      <c r="G208" s="15" t="s">
        <v>163</v>
      </c>
      <c r="H208" s="16">
        <v>78</v>
      </c>
      <c r="I208" s="16" t="s">
        <v>24</v>
      </c>
      <c r="J208" s="14"/>
    </row>
    <row r="209" spans="1:10" s="12" customFormat="1" ht="16.5" customHeight="1">
      <c r="A209" s="14">
        <v>181</v>
      </c>
      <c r="B209" s="1">
        <v>4</v>
      </c>
      <c r="C209" s="15" t="s">
        <v>796</v>
      </c>
      <c r="D209" s="195" t="s">
        <v>197</v>
      </c>
      <c r="E209" s="196" t="s">
        <v>54</v>
      </c>
      <c r="F209" s="15" t="s">
        <v>797</v>
      </c>
      <c r="G209" s="15" t="s">
        <v>163</v>
      </c>
      <c r="H209" s="16">
        <v>75</v>
      </c>
      <c r="I209" s="16" t="s">
        <v>24</v>
      </c>
      <c r="J209" s="14"/>
    </row>
    <row r="210" spans="1:10" s="12" customFormat="1" ht="16.5" customHeight="1">
      <c r="A210" s="14">
        <v>182</v>
      </c>
      <c r="B210" s="1">
        <v>5</v>
      </c>
      <c r="C210" s="15" t="s">
        <v>798</v>
      </c>
      <c r="D210" s="195" t="s">
        <v>799</v>
      </c>
      <c r="E210" s="196" t="s">
        <v>54</v>
      </c>
      <c r="F210" s="15" t="s">
        <v>800</v>
      </c>
      <c r="G210" s="15" t="s">
        <v>163</v>
      </c>
      <c r="H210" s="16">
        <v>49</v>
      </c>
      <c r="I210" s="16" t="s">
        <v>26</v>
      </c>
      <c r="J210" s="14"/>
    </row>
    <row r="211" spans="1:10" s="12" customFormat="1" ht="16.5" customHeight="1">
      <c r="A211" s="14">
        <v>183</v>
      </c>
      <c r="B211" s="1">
        <v>6</v>
      </c>
      <c r="C211" s="15" t="s">
        <v>801</v>
      </c>
      <c r="D211" s="195" t="s">
        <v>318</v>
      </c>
      <c r="E211" s="196" t="s">
        <v>54</v>
      </c>
      <c r="F211" s="15" t="s">
        <v>281</v>
      </c>
      <c r="G211" s="15" t="s">
        <v>163</v>
      </c>
      <c r="H211" s="16">
        <v>62</v>
      </c>
      <c r="I211" s="16" t="s">
        <v>25</v>
      </c>
      <c r="J211" s="14"/>
    </row>
    <row r="212" spans="1:10" s="12" customFormat="1" ht="16.5" customHeight="1">
      <c r="A212" s="14">
        <v>184</v>
      </c>
      <c r="B212" s="1">
        <v>7</v>
      </c>
      <c r="C212" s="15" t="s">
        <v>802</v>
      </c>
      <c r="D212" s="195" t="s">
        <v>37</v>
      </c>
      <c r="E212" s="196" t="s">
        <v>59</v>
      </c>
      <c r="F212" s="15" t="s">
        <v>803</v>
      </c>
      <c r="G212" s="15" t="s">
        <v>163</v>
      </c>
      <c r="H212" s="16">
        <v>80</v>
      </c>
      <c r="I212" s="16" t="s">
        <v>22</v>
      </c>
      <c r="J212" s="14"/>
    </row>
    <row r="213" spans="1:10" s="12" customFormat="1" ht="16.5" customHeight="1">
      <c r="A213" s="14">
        <v>185</v>
      </c>
      <c r="B213" s="1">
        <v>8</v>
      </c>
      <c r="C213" s="15" t="s">
        <v>804</v>
      </c>
      <c r="D213" s="195" t="s">
        <v>244</v>
      </c>
      <c r="E213" s="196" t="s">
        <v>115</v>
      </c>
      <c r="F213" s="15" t="s">
        <v>616</v>
      </c>
      <c r="G213" s="15" t="s">
        <v>163</v>
      </c>
      <c r="H213" s="16">
        <v>68</v>
      </c>
      <c r="I213" s="16" t="s">
        <v>25</v>
      </c>
      <c r="J213" s="14"/>
    </row>
    <row r="214" spans="1:10" s="12" customFormat="1" ht="16.5" customHeight="1">
      <c r="A214" s="14">
        <v>186</v>
      </c>
      <c r="B214" s="1">
        <v>9</v>
      </c>
      <c r="C214" s="15" t="s">
        <v>805</v>
      </c>
      <c r="D214" s="195" t="s">
        <v>272</v>
      </c>
      <c r="E214" s="196" t="s">
        <v>39</v>
      </c>
      <c r="F214" s="15" t="s">
        <v>363</v>
      </c>
      <c r="G214" s="15" t="s">
        <v>163</v>
      </c>
      <c r="H214" s="16">
        <v>77</v>
      </c>
      <c r="I214" s="16" t="s">
        <v>24</v>
      </c>
      <c r="J214" s="14"/>
    </row>
    <row r="215" spans="1:10" s="12" customFormat="1" ht="16.5" customHeight="1">
      <c r="A215" s="14">
        <v>187</v>
      </c>
      <c r="B215" s="1">
        <v>10</v>
      </c>
      <c r="C215" s="15" t="s">
        <v>806</v>
      </c>
      <c r="D215" s="195" t="s">
        <v>214</v>
      </c>
      <c r="E215" s="196" t="s">
        <v>99</v>
      </c>
      <c r="F215" s="15" t="s">
        <v>807</v>
      </c>
      <c r="G215" s="15" t="s">
        <v>163</v>
      </c>
      <c r="H215" s="16">
        <v>77</v>
      </c>
      <c r="I215" s="16" t="s">
        <v>24</v>
      </c>
      <c r="J215" s="14"/>
    </row>
    <row r="216" spans="1:10" s="12" customFormat="1" ht="16.5" customHeight="1">
      <c r="A216" s="14">
        <v>188</v>
      </c>
      <c r="B216" s="1">
        <v>11</v>
      </c>
      <c r="C216" s="15" t="s">
        <v>808</v>
      </c>
      <c r="D216" s="195" t="s">
        <v>809</v>
      </c>
      <c r="E216" s="196" t="s">
        <v>6</v>
      </c>
      <c r="F216" s="15" t="s">
        <v>366</v>
      </c>
      <c r="G216" s="15" t="s">
        <v>163</v>
      </c>
      <c r="H216" s="16">
        <v>70</v>
      </c>
      <c r="I216" s="16" t="s">
        <v>24</v>
      </c>
      <c r="J216" s="14"/>
    </row>
    <row r="217" spans="1:10" s="12" customFormat="1" ht="16.5" customHeight="1">
      <c r="A217" s="14">
        <v>189</v>
      </c>
      <c r="B217" s="1">
        <v>12</v>
      </c>
      <c r="C217" s="15" t="s">
        <v>810</v>
      </c>
      <c r="D217" s="195" t="s">
        <v>361</v>
      </c>
      <c r="E217" s="196" t="s">
        <v>811</v>
      </c>
      <c r="F217" s="15" t="s">
        <v>812</v>
      </c>
      <c r="G217" s="15" t="s">
        <v>163</v>
      </c>
      <c r="H217" s="16">
        <v>69</v>
      </c>
      <c r="I217" s="16" t="s">
        <v>25</v>
      </c>
      <c r="J217" s="14"/>
    </row>
    <row r="218" spans="1:10" s="12" customFormat="1" ht="16.5" customHeight="1">
      <c r="A218" s="14">
        <v>190</v>
      </c>
      <c r="B218" s="1">
        <v>13</v>
      </c>
      <c r="C218" s="15" t="s">
        <v>813</v>
      </c>
      <c r="D218" s="195" t="s">
        <v>814</v>
      </c>
      <c r="E218" s="196" t="s">
        <v>40</v>
      </c>
      <c r="F218" s="15" t="s">
        <v>815</v>
      </c>
      <c r="G218" s="15" t="s">
        <v>163</v>
      </c>
      <c r="H218" s="16">
        <v>69</v>
      </c>
      <c r="I218" s="16" t="s">
        <v>25</v>
      </c>
      <c r="J218" s="14"/>
    </row>
    <row r="219" spans="1:10" s="12" customFormat="1" ht="16.5" customHeight="1">
      <c r="A219" s="14">
        <v>191</v>
      </c>
      <c r="B219" s="1">
        <v>14</v>
      </c>
      <c r="C219" s="15" t="s">
        <v>816</v>
      </c>
      <c r="D219" s="195" t="s">
        <v>817</v>
      </c>
      <c r="E219" s="196" t="s">
        <v>100</v>
      </c>
      <c r="F219" s="15" t="s">
        <v>818</v>
      </c>
      <c r="G219" s="15" t="s">
        <v>163</v>
      </c>
      <c r="H219" s="16">
        <v>75</v>
      </c>
      <c r="I219" s="16" t="s">
        <v>24</v>
      </c>
      <c r="J219" s="14"/>
    </row>
    <row r="220" spans="1:10" s="12" customFormat="1" ht="16.5" customHeight="1">
      <c r="A220" s="14">
        <v>192</v>
      </c>
      <c r="B220" s="1">
        <v>15</v>
      </c>
      <c r="C220" s="15" t="s">
        <v>819</v>
      </c>
      <c r="D220" s="195" t="s">
        <v>277</v>
      </c>
      <c r="E220" s="196" t="s">
        <v>100</v>
      </c>
      <c r="F220" s="15" t="s">
        <v>820</v>
      </c>
      <c r="G220" s="15" t="s">
        <v>163</v>
      </c>
      <c r="H220" s="16">
        <v>91</v>
      </c>
      <c r="I220" s="16" t="s">
        <v>23</v>
      </c>
      <c r="J220" s="14"/>
    </row>
    <row r="221" spans="1:10" s="12" customFormat="1" ht="16.5" customHeight="1">
      <c r="A221" s="14">
        <v>193</v>
      </c>
      <c r="B221" s="1">
        <v>16</v>
      </c>
      <c r="C221" s="15" t="s">
        <v>821</v>
      </c>
      <c r="D221" s="195" t="s">
        <v>822</v>
      </c>
      <c r="E221" s="196" t="s">
        <v>100</v>
      </c>
      <c r="F221" s="15" t="s">
        <v>765</v>
      </c>
      <c r="G221" s="15" t="s">
        <v>163</v>
      </c>
      <c r="H221" s="16">
        <v>72</v>
      </c>
      <c r="I221" s="16" t="s">
        <v>24</v>
      </c>
      <c r="J221" s="14"/>
    </row>
    <row r="222" spans="1:10" s="12" customFormat="1" ht="16.5" customHeight="1">
      <c r="A222" s="14">
        <v>194</v>
      </c>
      <c r="B222" s="1">
        <v>17</v>
      </c>
      <c r="C222" s="15" t="s">
        <v>823</v>
      </c>
      <c r="D222" s="195" t="s">
        <v>176</v>
      </c>
      <c r="E222" s="196" t="s">
        <v>16</v>
      </c>
      <c r="F222" s="15" t="s">
        <v>794</v>
      </c>
      <c r="G222" s="15" t="s">
        <v>163</v>
      </c>
      <c r="H222" s="16">
        <v>73</v>
      </c>
      <c r="I222" s="16" t="s">
        <v>24</v>
      </c>
      <c r="J222" s="14"/>
    </row>
    <row r="223" spans="1:10" s="12" customFormat="1" ht="16.5" customHeight="1">
      <c r="A223" s="14">
        <v>195</v>
      </c>
      <c r="B223" s="1">
        <v>18</v>
      </c>
      <c r="C223" s="15" t="s">
        <v>825</v>
      </c>
      <c r="D223" s="195" t="s">
        <v>216</v>
      </c>
      <c r="E223" s="196" t="s">
        <v>83</v>
      </c>
      <c r="F223" s="15" t="s">
        <v>826</v>
      </c>
      <c r="G223" s="15" t="s">
        <v>163</v>
      </c>
      <c r="H223" s="16">
        <v>74</v>
      </c>
      <c r="I223" s="16" t="s">
        <v>24</v>
      </c>
      <c r="J223" s="14"/>
    </row>
    <row r="224" spans="1:10" s="12" customFormat="1" ht="16.5" customHeight="1">
      <c r="A224" s="14">
        <v>196</v>
      </c>
      <c r="B224" s="1">
        <v>19</v>
      </c>
      <c r="C224" s="15" t="s">
        <v>827</v>
      </c>
      <c r="D224" s="195" t="s">
        <v>81</v>
      </c>
      <c r="E224" s="196" t="s">
        <v>85</v>
      </c>
      <c r="F224" s="15" t="s">
        <v>828</v>
      </c>
      <c r="G224" s="15" t="s">
        <v>163</v>
      </c>
      <c r="H224" s="16">
        <v>67</v>
      </c>
      <c r="I224" s="16" t="s">
        <v>25</v>
      </c>
      <c r="J224" s="14"/>
    </row>
    <row r="225" spans="1:10" s="12" customFormat="1" ht="16.5" customHeight="1">
      <c r="A225" s="14">
        <v>197</v>
      </c>
      <c r="B225" s="1">
        <v>20</v>
      </c>
      <c r="C225" s="15" t="s">
        <v>829</v>
      </c>
      <c r="D225" s="195" t="s">
        <v>182</v>
      </c>
      <c r="E225" s="196" t="s">
        <v>141</v>
      </c>
      <c r="F225" s="15" t="s">
        <v>830</v>
      </c>
      <c r="G225" s="15" t="s">
        <v>163</v>
      </c>
      <c r="H225" s="16">
        <v>75</v>
      </c>
      <c r="I225" s="16" t="s">
        <v>24</v>
      </c>
      <c r="J225" s="14"/>
    </row>
    <row r="226" spans="1:10" s="12" customFormat="1" ht="16.5" customHeight="1">
      <c r="A226" s="14">
        <v>198</v>
      </c>
      <c r="B226" s="1">
        <v>21</v>
      </c>
      <c r="C226" s="15" t="s">
        <v>831</v>
      </c>
      <c r="D226" s="195" t="s">
        <v>832</v>
      </c>
      <c r="E226" s="196" t="s">
        <v>102</v>
      </c>
      <c r="F226" s="15" t="s">
        <v>833</v>
      </c>
      <c r="G226" s="15" t="s">
        <v>163</v>
      </c>
      <c r="H226" s="16">
        <v>72</v>
      </c>
      <c r="I226" s="16" t="s">
        <v>24</v>
      </c>
      <c r="J226" s="14"/>
    </row>
    <row r="227" spans="1:10" s="12" customFormat="1" ht="16.5" customHeight="1">
      <c r="A227" s="14">
        <v>199</v>
      </c>
      <c r="B227" s="1">
        <v>22</v>
      </c>
      <c r="C227" s="15" t="s">
        <v>834</v>
      </c>
      <c r="D227" s="195" t="s">
        <v>835</v>
      </c>
      <c r="E227" s="196" t="s">
        <v>250</v>
      </c>
      <c r="F227" s="15" t="s">
        <v>836</v>
      </c>
      <c r="G227" s="15" t="s">
        <v>163</v>
      </c>
      <c r="H227" s="16">
        <v>67</v>
      </c>
      <c r="I227" s="16" t="s">
        <v>25</v>
      </c>
      <c r="J227" s="14"/>
    </row>
    <row r="228" spans="1:10" s="12" customFormat="1" ht="16.5" customHeight="1">
      <c r="A228" s="14">
        <v>200</v>
      </c>
      <c r="B228" s="1">
        <v>23</v>
      </c>
      <c r="C228" s="15" t="s">
        <v>837</v>
      </c>
      <c r="D228" s="195" t="s">
        <v>234</v>
      </c>
      <c r="E228" s="196" t="s">
        <v>264</v>
      </c>
      <c r="F228" s="15" t="s">
        <v>838</v>
      </c>
      <c r="G228" s="15" t="s">
        <v>163</v>
      </c>
      <c r="H228" s="16">
        <v>72</v>
      </c>
      <c r="I228" s="16" t="s">
        <v>24</v>
      </c>
      <c r="J228" s="14"/>
    </row>
    <row r="229" spans="1:10" s="12" customFormat="1" ht="16.5" customHeight="1">
      <c r="A229" s="14">
        <v>201</v>
      </c>
      <c r="B229" s="1">
        <v>24</v>
      </c>
      <c r="C229" s="15" t="s">
        <v>839</v>
      </c>
      <c r="D229" s="195" t="s">
        <v>840</v>
      </c>
      <c r="E229" s="196" t="s">
        <v>104</v>
      </c>
      <c r="F229" s="15" t="s">
        <v>427</v>
      </c>
      <c r="G229" s="15" t="s">
        <v>163</v>
      </c>
      <c r="H229" s="16">
        <v>78</v>
      </c>
      <c r="I229" s="16" t="s">
        <v>24</v>
      </c>
      <c r="J229" s="14"/>
    </row>
    <row r="230" spans="1:10" s="12" customFormat="1" ht="16.5" customHeight="1">
      <c r="A230" s="14">
        <v>202</v>
      </c>
      <c r="B230" s="1">
        <v>25</v>
      </c>
      <c r="C230" s="15" t="s">
        <v>841</v>
      </c>
      <c r="D230" s="195" t="s">
        <v>224</v>
      </c>
      <c r="E230" s="196" t="s">
        <v>21</v>
      </c>
      <c r="F230" s="15" t="s">
        <v>419</v>
      </c>
      <c r="G230" s="15" t="s">
        <v>163</v>
      </c>
      <c r="H230" s="16">
        <v>73</v>
      </c>
      <c r="I230" s="16" t="s">
        <v>24</v>
      </c>
      <c r="J230" s="14"/>
    </row>
    <row r="231" spans="1:10" s="12" customFormat="1" ht="16.5" customHeight="1">
      <c r="A231" s="14">
        <v>203</v>
      </c>
      <c r="B231" s="1">
        <v>26</v>
      </c>
      <c r="C231" s="15" t="s">
        <v>842</v>
      </c>
      <c r="D231" s="195" t="s">
        <v>76</v>
      </c>
      <c r="E231" s="196" t="s">
        <v>21</v>
      </c>
      <c r="F231" s="15" t="s">
        <v>843</v>
      </c>
      <c r="G231" s="15" t="s">
        <v>163</v>
      </c>
      <c r="H231" s="16">
        <v>70</v>
      </c>
      <c r="I231" s="16" t="s">
        <v>24</v>
      </c>
      <c r="J231" s="14"/>
    </row>
    <row r="232" spans="1:10" ht="22.5" customHeight="1">
      <c r="A232" s="260" t="s">
        <v>859</v>
      </c>
      <c r="B232" s="261"/>
      <c r="C232" s="261"/>
      <c r="D232" s="261"/>
      <c r="E232" s="261"/>
      <c r="F232" s="261"/>
      <c r="G232" s="262"/>
      <c r="H232" s="187"/>
      <c r="I232" s="20"/>
      <c r="J232" s="20"/>
    </row>
    <row r="233" spans="1:10" ht="22.5" customHeight="1">
      <c r="A233" s="182"/>
      <c r="B233" s="183"/>
      <c r="C233" s="183"/>
      <c r="D233" s="183"/>
      <c r="E233" s="187" t="s">
        <v>358</v>
      </c>
      <c r="F233" s="25" t="s">
        <v>23</v>
      </c>
      <c r="G233" s="25" t="s">
        <v>22</v>
      </c>
      <c r="H233" s="25" t="s">
        <v>24</v>
      </c>
      <c r="I233" s="26" t="s">
        <v>25</v>
      </c>
      <c r="J233" s="25" t="s">
        <v>26</v>
      </c>
    </row>
    <row r="234" spans="1:10" ht="22.5" customHeight="1">
      <c r="A234" s="182"/>
      <c r="B234" s="183"/>
      <c r="C234" s="183"/>
      <c r="D234" s="183"/>
      <c r="E234" s="187">
        <f>SUM(F234:J234)</f>
        <v>16</v>
      </c>
      <c r="F234" s="27">
        <f>COUNTIF($I$235:$I$250,"Xuất sắc")</f>
        <v>0</v>
      </c>
      <c r="G234" s="27">
        <f>COUNTIF($I$235:$I$250,"Tốt")</f>
        <v>4</v>
      </c>
      <c r="H234" s="27">
        <f>COUNTIF($I$235:$I$250,"Khá")</f>
        <v>9</v>
      </c>
      <c r="I234" s="27">
        <f>COUNTIF($I$235:$I$250,"Trung bình")</f>
        <v>3</v>
      </c>
      <c r="J234" s="27">
        <f>COUNTIF($I$235:$I$250,"Yếu")</f>
        <v>0</v>
      </c>
    </row>
    <row r="235" spans="1:10" s="12" customFormat="1" ht="16.5" customHeight="1">
      <c r="A235" s="14">
        <v>204</v>
      </c>
      <c r="B235" s="1">
        <v>1</v>
      </c>
      <c r="C235" s="15" t="s">
        <v>385</v>
      </c>
      <c r="D235" s="195" t="s">
        <v>188</v>
      </c>
      <c r="E235" s="196" t="s">
        <v>386</v>
      </c>
      <c r="F235" s="15" t="s">
        <v>163</v>
      </c>
      <c r="G235" s="15" t="s">
        <v>387</v>
      </c>
      <c r="H235" s="16">
        <v>66</v>
      </c>
      <c r="I235" s="16" t="s">
        <v>25</v>
      </c>
      <c r="J235" s="14"/>
    </row>
    <row r="236" spans="1:10" s="12" customFormat="1" ht="16.5" customHeight="1">
      <c r="A236" s="14">
        <v>205</v>
      </c>
      <c r="B236" s="1">
        <v>2</v>
      </c>
      <c r="C236" s="15" t="s">
        <v>388</v>
      </c>
      <c r="D236" s="195" t="s">
        <v>389</v>
      </c>
      <c r="E236" s="196" t="s">
        <v>93</v>
      </c>
      <c r="F236" s="15" t="s">
        <v>163</v>
      </c>
      <c r="G236" s="15" t="s">
        <v>390</v>
      </c>
      <c r="H236" s="16">
        <v>67</v>
      </c>
      <c r="I236" s="16" t="s">
        <v>25</v>
      </c>
      <c r="J236" s="14"/>
    </row>
    <row r="237" spans="1:10" s="12" customFormat="1" ht="16.5" customHeight="1">
      <c r="A237" s="14">
        <v>206</v>
      </c>
      <c r="B237" s="1">
        <v>3</v>
      </c>
      <c r="C237" s="15" t="s">
        <v>391</v>
      </c>
      <c r="D237" s="195" t="s">
        <v>157</v>
      </c>
      <c r="E237" s="196" t="s">
        <v>53</v>
      </c>
      <c r="F237" s="15" t="s">
        <v>163</v>
      </c>
      <c r="G237" s="15" t="s">
        <v>392</v>
      </c>
      <c r="H237" s="16">
        <v>75</v>
      </c>
      <c r="I237" s="16" t="s">
        <v>24</v>
      </c>
      <c r="J237" s="14"/>
    </row>
    <row r="238" spans="1:10" s="12" customFormat="1" ht="16.5" customHeight="1">
      <c r="A238" s="14">
        <v>207</v>
      </c>
      <c r="B238" s="1">
        <v>4</v>
      </c>
      <c r="C238" s="15" t="s">
        <v>393</v>
      </c>
      <c r="D238" s="195" t="s">
        <v>394</v>
      </c>
      <c r="E238" s="196" t="s">
        <v>100</v>
      </c>
      <c r="F238" s="15" t="s">
        <v>163</v>
      </c>
      <c r="G238" s="15" t="s">
        <v>395</v>
      </c>
      <c r="H238" s="16">
        <v>77</v>
      </c>
      <c r="I238" s="16" t="s">
        <v>24</v>
      </c>
      <c r="J238" s="14"/>
    </row>
    <row r="239" spans="1:10" s="12" customFormat="1" ht="16.5" customHeight="1">
      <c r="A239" s="14">
        <v>208</v>
      </c>
      <c r="B239" s="1">
        <v>5</v>
      </c>
      <c r="C239" s="15" t="s">
        <v>396</v>
      </c>
      <c r="D239" s="195" t="s">
        <v>148</v>
      </c>
      <c r="E239" s="196" t="s">
        <v>168</v>
      </c>
      <c r="F239" s="15" t="s">
        <v>163</v>
      </c>
      <c r="G239" s="15" t="s">
        <v>397</v>
      </c>
      <c r="H239" s="16">
        <v>77</v>
      </c>
      <c r="I239" s="16" t="s">
        <v>24</v>
      </c>
      <c r="J239" s="14"/>
    </row>
    <row r="240" spans="1:10" s="12" customFormat="1" ht="16.5" customHeight="1">
      <c r="A240" s="14">
        <v>209</v>
      </c>
      <c r="B240" s="1">
        <v>6</v>
      </c>
      <c r="C240" s="15" t="s">
        <v>398</v>
      </c>
      <c r="D240" s="195" t="s">
        <v>68</v>
      </c>
      <c r="E240" s="196" t="s">
        <v>245</v>
      </c>
      <c r="F240" s="15" t="s">
        <v>163</v>
      </c>
      <c r="G240" s="15" t="s">
        <v>399</v>
      </c>
      <c r="H240" s="16">
        <v>72</v>
      </c>
      <c r="I240" s="16" t="s">
        <v>24</v>
      </c>
      <c r="J240" s="14"/>
    </row>
    <row r="241" spans="1:10" s="12" customFormat="1" ht="16.5" customHeight="1">
      <c r="A241" s="14">
        <v>210</v>
      </c>
      <c r="B241" s="1">
        <v>7</v>
      </c>
      <c r="C241" s="15" t="s">
        <v>400</v>
      </c>
      <c r="D241" s="195" t="s">
        <v>401</v>
      </c>
      <c r="E241" s="196" t="s">
        <v>137</v>
      </c>
      <c r="F241" s="15" t="s">
        <v>163</v>
      </c>
      <c r="G241" s="15" t="s">
        <v>402</v>
      </c>
      <c r="H241" s="16">
        <v>77</v>
      </c>
      <c r="I241" s="16" t="s">
        <v>24</v>
      </c>
      <c r="J241" s="14"/>
    </row>
    <row r="242" spans="1:10" s="12" customFormat="1" ht="16.5" customHeight="1">
      <c r="A242" s="14">
        <v>211</v>
      </c>
      <c r="B242" s="1">
        <v>8</v>
      </c>
      <c r="C242" s="15" t="s">
        <v>403</v>
      </c>
      <c r="D242" s="195" t="s">
        <v>365</v>
      </c>
      <c r="E242" s="196" t="s">
        <v>162</v>
      </c>
      <c r="F242" s="15" t="s">
        <v>163</v>
      </c>
      <c r="G242" s="15" t="s">
        <v>404</v>
      </c>
      <c r="H242" s="16">
        <v>77</v>
      </c>
      <c r="I242" s="16" t="s">
        <v>24</v>
      </c>
      <c r="J242" s="14"/>
    </row>
    <row r="243" spans="1:10" s="12" customFormat="1" ht="16.5" customHeight="1">
      <c r="A243" s="14">
        <v>212</v>
      </c>
      <c r="B243" s="1">
        <v>9</v>
      </c>
      <c r="C243" s="15" t="s">
        <v>405</v>
      </c>
      <c r="D243" s="195" t="s">
        <v>406</v>
      </c>
      <c r="E243" s="196" t="s">
        <v>293</v>
      </c>
      <c r="F243" s="15" t="s">
        <v>163</v>
      </c>
      <c r="G243" s="15" t="s">
        <v>407</v>
      </c>
      <c r="H243" s="16">
        <v>81</v>
      </c>
      <c r="I243" s="16" t="s">
        <v>22</v>
      </c>
      <c r="J243" s="14"/>
    </row>
    <row r="244" spans="1:10" s="12" customFormat="1" ht="16.5" customHeight="1">
      <c r="A244" s="14">
        <v>213</v>
      </c>
      <c r="B244" s="1">
        <v>10</v>
      </c>
      <c r="C244" s="15" t="s">
        <v>408</v>
      </c>
      <c r="D244" s="195" t="s">
        <v>409</v>
      </c>
      <c r="E244" s="196" t="s">
        <v>47</v>
      </c>
      <c r="F244" s="15" t="s">
        <v>163</v>
      </c>
      <c r="G244" s="15" t="s">
        <v>410</v>
      </c>
      <c r="H244" s="16">
        <v>77</v>
      </c>
      <c r="I244" s="16" t="s">
        <v>24</v>
      </c>
      <c r="J244" s="14"/>
    </row>
    <row r="245" spans="1:10" s="12" customFormat="1" ht="16.5" customHeight="1">
      <c r="A245" s="14">
        <v>214</v>
      </c>
      <c r="B245" s="1">
        <v>11</v>
      </c>
      <c r="C245" s="15" t="s">
        <v>411</v>
      </c>
      <c r="D245" s="195" t="s">
        <v>412</v>
      </c>
      <c r="E245" s="196" t="s">
        <v>195</v>
      </c>
      <c r="F245" s="15" t="s">
        <v>163</v>
      </c>
      <c r="G245" s="15" t="s">
        <v>413</v>
      </c>
      <c r="H245" s="16">
        <v>84</v>
      </c>
      <c r="I245" s="16" t="s">
        <v>22</v>
      </c>
      <c r="J245" s="14"/>
    </row>
    <row r="246" spans="1:10" s="12" customFormat="1" ht="16.5" customHeight="1">
      <c r="A246" s="14">
        <v>215</v>
      </c>
      <c r="B246" s="1">
        <v>12</v>
      </c>
      <c r="C246" s="15" t="s">
        <v>414</v>
      </c>
      <c r="D246" s="195" t="s">
        <v>415</v>
      </c>
      <c r="E246" s="196" t="s">
        <v>309</v>
      </c>
      <c r="F246" s="15" t="s">
        <v>163</v>
      </c>
      <c r="G246" s="15" t="s">
        <v>416</v>
      </c>
      <c r="H246" s="16">
        <v>64</v>
      </c>
      <c r="I246" s="16" t="s">
        <v>25</v>
      </c>
      <c r="J246" s="14"/>
    </row>
    <row r="247" spans="1:10" s="12" customFormat="1" ht="16.5" customHeight="1">
      <c r="A247" s="14">
        <v>216</v>
      </c>
      <c r="B247" s="1">
        <v>13</v>
      </c>
      <c r="C247" s="15" t="s">
        <v>417</v>
      </c>
      <c r="D247" s="195" t="s">
        <v>418</v>
      </c>
      <c r="E247" s="196" t="s">
        <v>35</v>
      </c>
      <c r="F247" s="15" t="s">
        <v>163</v>
      </c>
      <c r="G247" s="15" t="s">
        <v>419</v>
      </c>
      <c r="H247" s="16">
        <v>80</v>
      </c>
      <c r="I247" s="16" t="s">
        <v>22</v>
      </c>
      <c r="J247" s="14"/>
    </row>
    <row r="248" spans="1:10" s="12" customFormat="1" ht="16.5" customHeight="1">
      <c r="A248" s="14">
        <v>217</v>
      </c>
      <c r="B248" s="1">
        <v>14</v>
      </c>
      <c r="C248" s="15" t="s">
        <v>420</v>
      </c>
      <c r="D248" s="195" t="s">
        <v>421</v>
      </c>
      <c r="E248" s="196" t="s">
        <v>255</v>
      </c>
      <c r="F248" s="15" t="s">
        <v>163</v>
      </c>
      <c r="G248" s="15" t="s">
        <v>416</v>
      </c>
      <c r="H248" s="16">
        <v>75</v>
      </c>
      <c r="I248" s="16" t="s">
        <v>24</v>
      </c>
      <c r="J248" s="14"/>
    </row>
    <row r="249" spans="1:10" s="12" customFormat="1" ht="16.5" customHeight="1">
      <c r="A249" s="14">
        <v>218</v>
      </c>
      <c r="B249" s="1">
        <v>15</v>
      </c>
      <c r="C249" s="15" t="s">
        <v>422</v>
      </c>
      <c r="D249" s="195" t="s">
        <v>423</v>
      </c>
      <c r="E249" s="196" t="s">
        <v>138</v>
      </c>
      <c r="F249" s="15" t="s">
        <v>163</v>
      </c>
      <c r="G249" s="15" t="s">
        <v>424</v>
      </c>
      <c r="H249" s="16">
        <v>80</v>
      </c>
      <c r="I249" s="16" t="s">
        <v>22</v>
      </c>
      <c r="J249" s="14"/>
    </row>
    <row r="250" spans="1:10" s="12" customFormat="1" ht="16.5" customHeight="1">
      <c r="A250" s="14">
        <v>219</v>
      </c>
      <c r="B250" s="1">
        <v>16</v>
      </c>
      <c r="C250" s="15" t="s">
        <v>425</v>
      </c>
      <c r="D250" s="195" t="s">
        <v>148</v>
      </c>
      <c r="E250" s="196" t="s">
        <v>50</v>
      </c>
      <c r="F250" s="15" t="s">
        <v>163</v>
      </c>
      <c r="G250" s="15" t="s">
        <v>373</v>
      </c>
      <c r="H250" s="16">
        <v>77</v>
      </c>
      <c r="I250" s="16" t="s">
        <v>24</v>
      </c>
      <c r="J250" s="14"/>
    </row>
    <row r="251" spans="1:10" s="12" customFormat="1" ht="22.5" customHeight="1">
      <c r="A251" s="269" t="s">
        <v>860</v>
      </c>
      <c r="B251" s="269"/>
      <c r="C251" s="269"/>
      <c r="D251" s="269"/>
      <c r="E251" s="269"/>
      <c r="F251" s="269"/>
      <c r="G251" s="269"/>
      <c r="H251" s="181"/>
      <c r="I251" s="23"/>
      <c r="J251" s="23"/>
    </row>
    <row r="252" spans="1:10" s="12" customFormat="1" ht="22.5" customHeight="1">
      <c r="A252" s="181"/>
      <c r="B252" s="181"/>
      <c r="C252" s="181"/>
      <c r="D252" s="181"/>
      <c r="E252" s="187" t="s">
        <v>358</v>
      </c>
      <c r="F252" s="25" t="s">
        <v>23</v>
      </c>
      <c r="G252" s="25" t="s">
        <v>22</v>
      </c>
      <c r="H252" s="25" t="s">
        <v>24</v>
      </c>
      <c r="I252" s="26" t="s">
        <v>25</v>
      </c>
      <c r="J252" s="25" t="s">
        <v>26</v>
      </c>
    </row>
    <row r="253" spans="1:10" s="12" customFormat="1" ht="22.5" customHeight="1">
      <c r="A253" s="181"/>
      <c r="B253" s="181"/>
      <c r="C253" s="181"/>
      <c r="D253" s="181"/>
      <c r="E253" s="187">
        <f>SUM(F253:J253)</f>
        <v>41</v>
      </c>
      <c r="F253" s="27">
        <f>COUNTIF($I$254:$I$294,"Xuất sắc")</f>
        <v>0</v>
      </c>
      <c r="G253" s="27">
        <f>COUNTIF($I$254:$I$294,"Tốt")</f>
        <v>3</v>
      </c>
      <c r="H253" s="27">
        <f>COUNTIF($I$254:$I$294,"Khá")</f>
        <v>28</v>
      </c>
      <c r="I253" s="27">
        <f>COUNTIF($I$254:$I$294,"Trung bình")</f>
        <v>6</v>
      </c>
      <c r="J253" s="27">
        <f>COUNTIF($I$254:$I$294,"Yếu")</f>
        <v>4</v>
      </c>
    </row>
    <row r="254" spans="1:10" s="12" customFormat="1" ht="16.5" customHeight="1">
      <c r="A254" s="14">
        <v>220</v>
      </c>
      <c r="B254" s="1">
        <v>1</v>
      </c>
      <c r="C254" s="15" t="s">
        <v>861</v>
      </c>
      <c r="D254" s="195" t="s">
        <v>76</v>
      </c>
      <c r="E254" s="196" t="s">
        <v>72</v>
      </c>
      <c r="F254" s="15" t="s">
        <v>862</v>
      </c>
      <c r="G254" s="15" t="s">
        <v>163</v>
      </c>
      <c r="H254" s="16">
        <v>72</v>
      </c>
      <c r="I254" s="16" t="s">
        <v>24</v>
      </c>
      <c r="J254" s="14"/>
    </row>
    <row r="255" spans="1:10" s="12" customFormat="1" ht="16.5" customHeight="1">
      <c r="A255" s="14">
        <v>221</v>
      </c>
      <c r="B255" s="1">
        <v>2</v>
      </c>
      <c r="C255" s="15" t="s">
        <v>863</v>
      </c>
      <c r="D255" s="195" t="s">
        <v>11</v>
      </c>
      <c r="E255" s="196" t="s">
        <v>72</v>
      </c>
      <c r="F255" s="15" t="s">
        <v>864</v>
      </c>
      <c r="G255" s="15" t="s">
        <v>163</v>
      </c>
      <c r="H255" s="16">
        <v>56</v>
      </c>
      <c r="I255" s="16" t="s">
        <v>25</v>
      </c>
      <c r="J255" s="14"/>
    </row>
    <row r="256" spans="1:10" s="12" customFormat="1" ht="16.5" customHeight="1">
      <c r="A256" s="14">
        <v>222</v>
      </c>
      <c r="B256" s="1">
        <v>3</v>
      </c>
      <c r="C256" s="15" t="s">
        <v>865</v>
      </c>
      <c r="D256" s="195" t="s">
        <v>335</v>
      </c>
      <c r="E256" s="196" t="s">
        <v>164</v>
      </c>
      <c r="F256" s="15" t="s">
        <v>866</v>
      </c>
      <c r="G256" s="15" t="s">
        <v>163</v>
      </c>
      <c r="H256" s="16">
        <v>77</v>
      </c>
      <c r="I256" s="16" t="s">
        <v>24</v>
      </c>
      <c r="J256" s="14"/>
    </row>
    <row r="257" spans="1:10" s="12" customFormat="1" ht="16.5" customHeight="1">
      <c r="A257" s="14">
        <v>223</v>
      </c>
      <c r="B257" s="1">
        <v>4</v>
      </c>
      <c r="C257" s="15" t="s">
        <v>867</v>
      </c>
      <c r="D257" s="195" t="s">
        <v>868</v>
      </c>
      <c r="E257" s="196" t="s">
        <v>164</v>
      </c>
      <c r="F257" s="15" t="s">
        <v>869</v>
      </c>
      <c r="G257" s="15" t="s">
        <v>163</v>
      </c>
      <c r="H257" s="16">
        <v>88</v>
      </c>
      <c r="I257" s="16" t="s">
        <v>22</v>
      </c>
      <c r="J257" s="14"/>
    </row>
    <row r="258" spans="1:10" s="12" customFormat="1" ht="16.5" customHeight="1">
      <c r="A258" s="14">
        <v>224</v>
      </c>
      <c r="B258" s="1">
        <v>5</v>
      </c>
      <c r="C258" s="15" t="s">
        <v>870</v>
      </c>
      <c r="D258" s="195" t="s">
        <v>871</v>
      </c>
      <c r="E258" s="196" t="s">
        <v>150</v>
      </c>
      <c r="F258" s="15" t="s">
        <v>872</v>
      </c>
      <c r="G258" s="15" t="s">
        <v>163</v>
      </c>
      <c r="H258" s="16">
        <v>76</v>
      </c>
      <c r="I258" s="16" t="s">
        <v>24</v>
      </c>
      <c r="J258" s="14"/>
    </row>
    <row r="259" spans="1:10" s="12" customFormat="1" ht="16.5" customHeight="1">
      <c r="A259" s="14">
        <v>225</v>
      </c>
      <c r="B259" s="1">
        <v>6</v>
      </c>
      <c r="C259" s="15" t="s">
        <v>873</v>
      </c>
      <c r="D259" s="195" t="s">
        <v>874</v>
      </c>
      <c r="E259" s="196" t="s">
        <v>150</v>
      </c>
      <c r="F259" s="15" t="s">
        <v>875</v>
      </c>
      <c r="G259" s="15" t="s">
        <v>163</v>
      </c>
      <c r="H259" s="16">
        <v>76</v>
      </c>
      <c r="I259" s="16" t="s">
        <v>24</v>
      </c>
      <c r="J259" s="14"/>
    </row>
    <row r="260" spans="1:10" s="12" customFormat="1" ht="16.5" customHeight="1">
      <c r="A260" s="14">
        <v>226</v>
      </c>
      <c r="B260" s="1">
        <v>7</v>
      </c>
      <c r="C260" s="15" t="s">
        <v>876</v>
      </c>
      <c r="D260" s="195" t="s">
        <v>196</v>
      </c>
      <c r="E260" s="196" t="s">
        <v>60</v>
      </c>
      <c r="F260" s="15" t="s">
        <v>787</v>
      </c>
      <c r="G260" s="15" t="s">
        <v>163</v>
      </c>
      <c r="H260" s="16">
        <v>71</v>
      </c>
      <c r="I260" s="16" t="s">
        <v>24</v>
      </c>
      <c r="J260" s="14"/>
    </row>
    <row r="261" spans="1:10" s="12" customFormat="1" ht="16.5" customHeight="1">
      <c r="A261" s="14">
        <v>227</v>
      </c>
      <c r="B261" s="1">
        <v>8</v>
      </c>
      <c r="C261" s="15" t="s">
        <v>878</v>
      </c>
      <c r="D261" s="195" t="s">
        <v>199</v>
      </c>
      <c r="E261" s="196" t="s">
        <v>60</v>
      </c>
      <c r="F261" s="15" t="s">
        <v>879</v>
      </c>
      <c r="G261" s="15" t="s">
        <v>163</v>
      </c>
      <c r="H261" s="16">
        <v>74</v>
      </c>
      <c r="I261" s="16" t="s">
        <v>24</v>
      </c>
      <c r="J261" s="14"/>
    </row>
    <row r="262" spans="1:10" s="12" customFormat="1" ht="16.5" customHeight="1">
      <c r="A262" s="14">
        <v>228</v>
      </c>
      <c r="B262" s="1">
        <v>9</v>
      </c>
      <c r="C262" s="15" t="s">
        <v>880</v>
      </c>
      <c r="D262" s="195" t="s">
        <v>11</v>
      </c>
      <c r="E262" s="196" t="s">
        <v>115</v>
      </c>
      <c r="F262" s="15" t="s">
        <v>881</v>
      </c>
      <c r="G262" s="15" t="s">
        <v>163</v>
      </c>
      <c r="H262" s="16">
        <v>72</v>
      </c>
      <c r="I262" s="16" t="s">
        <v>24</v>
      </c>
      <c r="J262" s="14"/>
    </row>
    <row r="263" spans="1:10" s="12" customFormat="1" ht="16.5" customHeight="1">
      <c r="A263" s="14">
        <v>229</v>
      </c>
      <c r="B263" s="1">
        <v>10</v>
      </c>
      <c r="C263" s="15" t="s">
        <v>882</v>
      </c>
      <c r="D263" s="195" t="s">
        <v>186</v>
      </c>
      <c r="E263" s="196" t="s">
        <v>115</v>
      </c>
      <c r="F263" s="15" t="s">
        <v>883</v>
      </c>
      <c r="G263" s="15" t="s">
        <v>163</v>
      </c>
      <c r="H263" s="16">
        <v>88</v>
      </c>
      <c r="I263" s="16" t="s">
        <v>22</v>
      </c>
      <c r="J263" s="14"/>
    </row>
    <row r="264" spans="1:10" s="12" customFormat="1" ht="16.5" customHeight="1">
      <c r="A264" s="14">
        <v>230</v>
      </c>
      <c r="B264" s="1">
        <v>11</v>
      </c>
      <c r="C264" s="15" t="s">
        <v>884</v>
      </c>
      <c r="D264" s="195" t="s">
        <v>204</v>
      </c>
      <c r="E264" s="196" t="s">
        <v>56</v>
      </c>
      <c r="F264" s="15" t="s">
        <v>885</v>
      </c>
      <c r="G264" s="15" t="s">
        <v>163</v>
      </c>
      <c r="H264" s="16">
        <v>71</v>
      </c>
      <c r="I264" s="16" t="s">
        <v>24</v>
      </c>
      <c r="J264" s="14"/>
    </row>
    <row r="265" spans="1:10" s="12" customFormat="1" ht="16.5" customHeight="1">
      <c r="A265" s="14">
        <v>231</v>
      </c>
      <c r="B265" s="1">
        <v>12</v>
      </c>
      <c r="C265" s="15" t="s">
        <v>886</v>
      </c>
      <c r="D265" s="195" t="s">
        <v>887</v>
      </c>
      <c r="E265" s="196" t="s">
        <v>56</v>
      </c>
      <c r="F265" s="15" t="s">
        <v>888</v>
      </c>
      <c r="G265" s="15" t="s">
        <v>163</v>
      </c>
      <c r="H265" s="16">
        <v>67</v>
      </c>
      <c r="I265" s="16" t="s">
        <v>25</v>
      </c>
      <c r="J265" s="14"/>
    </row>
    <row r="266" spans="1:10" s="12" customFormat="1" ht="16.5" customHeight="1">
      <c r="A266" s="14">
        <v>232</v>
      </c>
      <c r="B266" s="1">
        <v>13</v>
      </c>
      <c r="C266" s="15" t="s">
        <v>889</v>
      </c>
      <c r="D266" s="195" t="s">
        <v>378</v>
      </c>
      <c r="E266" s="196" t="s">
        <v>266</v>
      </c>
      <c r="F266" s="15" t="s">
        <v>498</v>
      </c>
      <c r="G266" s="15" t="s">
        <v>163</v>
      </c>
      <c r="H266" s="16">
        <v>76</v>
      </c>
      <c r="I266" s="16" t="s">
        <v>24</v>
      </c>
      <c r="J266" s="14"/>
    </row>
    <row r="267" spans="1:10" s="12" customFormat="1" ht="16.5" customHeight="1">
      <c r="A267" s="14">
        <v>233</v>
      </c>
      <c r="B267" s="1">
        <v>14</v>
      </c>
      <c r="C267" s="15" t="s">
        <v>890</v>
      </c>
      <c r="D267" s="195" t="s">
        <v>68</v>
      </c>
      <c r="E267" s="196" t="s">
        <v>891</v>
      </c>
      <c r="F267" s="15" t="s">
        <v>377</v>
      </c>
      <c r="G267" s="15" t="s">
        <v>163</v>
      </c>
      <c r="H267" s="16">
        <v>73</v>
      </c>
      <c r="I267" s="16" t="s">
        <v>24</v>
      </c>
      <c r="J267" s="14"/>
    </row>
    <row r="268" spans="1:10" s="12" customFormat="1" ht="16.5" customHeight="1">
      <c r="A268" s="14">
        <v>234</v>
      </c>
      <c r="B268" s="1">
        <v>15</v>
      </c>
      <c r="C268" s="15" t="s">
        <v>892</v>
      </c>
      <c r="D268" s="195" t="s">
        <v>893</v>
      </c>
      <c r="E268" s="196" t="s">
        <v>121</v>
      </c>
      <c r="F268" s="15" t="s">
        <v>894</v>
      </c>
      <c r="G268" s="15" t="s">
        <v>163</v>
      </c>
      <c r="H268" s="16">
        <v>75</v>
      </c>
      <c r="I268" s="16" t="s">
        <v>24</v>
      </c>
      <c r="J268" s="14"/>
    </row>
    <row r="269" spans="1:10" s="12" customFormat="1" ht="16.5" customHeight="1">
      <c r="A269" s="14">
        <v>235</v>
      </c>
      <c r="B269" s="1">
        <v>16</v>
      </c>
      <c r="C269" s="15" t="s">
        <v>895</v>
      </c>
      <c r="D269" s="195" t="s">
        <v>896</v>
      </c>
      <c r="E269" s="196" t="s">
        <v>121</v>
      </c>
      <c r="F269" s="15" t="s">
        <v>897</v>
      </c>
      <c r="G269" s="15" t="s">
        <v>163</v>
      </c>
      <c r="H269" s="16">
        <v>76</v>
      </c>
      <c r="I269" s="16" t="s">
        <v>24</v>
      </c>
      <c r="J269" s="14"/>
    </row>
    <row r="270" spans="1:10" s="12" customFormat="1" ht="16.5" customHeight="1">
      <c r="A270" s="14">
        <v>236</v>
      </c>
      <c r="B270" s="1">
        <v>17</v>
      </c>
      <c r="C270" s="15" t="s">
        <v>898</v>
      </c>
      <c r="D270" s="195" t="s">
        <v>899</v>
      </c>
      <c r="E270" s="196" t="s">
        <v>39</v>
      </c>
      <c r="F270" s="15" t="s">
        <v>881</v>
      </c>
      <c r="G270" s="15" t="s">
        <v>163</v>
      </c>
      <c r="H270" s="16">
        <v>67</v>
      </c>
      <c r="I270" s="16" t="s">
        <v>25</v>
      </c>
      <c r="J270" s="14"/>
    </row>
    <row r="271" spans="1:10" s="12" customFormat="1" ht="16.5" customHeight="1">
      <c r="A271" s="14">
        <v>237</v>
      </c>
      <c r="B271" s="1">
        <v>18</v>
      </c>
      <c r="C271" s="15" t="s">
        <v>900</v>
      </c>
      <c r="D271" s="195" t="s">
        <v>901</v>
      </c>
      <c r="E271" s="196" t="s">
        <v>122</v>
      </c>
      <c r="F271" s="15" t="s">
        <v>902</v>
      </c>
      <c r="G271" s="15" t="s">
        <v>163</v>
      </c>
      <c r="H271" s="16">
        <v>76</v>
      </c>
      <c r="I271" s="16" t="s">
        <v>24</v>
      </c>
      <c r="J271" s="14"/>
    </row>
    <row r="272" spans="1:10" s="12" customFormat="1" ht="16.5" customHeight="1">
      <c r="A272" s="14">
        <v>238</v>
      </c>
      <c r="B272" s="1">
        <v>19</v>
      </c>
      <c r="C272" s="15" t="s">
        <v>903</v>
      </c>
      <c r="D272" s="195" t="s">
        <v>285</v>
      </c>
      <c r="E272" s="196" t="s">
        <v>122</v>
      </c>
      <c r="F272" s="15" t="s">
        <v>486</v>
      </c>
      <c r="G272" s="15" t="s">
        <v>163</v>
      </c>
      <c r="H272" s="16">
        <v>75</v>
      </c>
      <c r="I272" s="16" t="s">
        <v>24</v>
      </c>
      <c r="J272" s="14"/>
    </row>
    <row r="273" spans="1:10" s="12" customFormat="1" ht="16.5" customHeight="1">
      <c r="A273" s="14">
        <v>239</v>
      </c>
      <c r="B273" s="1">
        <v>20</v>
      </c>
      <c r="C273" s="15" t="s">
        <v>905</v>
      </c>
      <c r="D273" s="195" t="s">
        <v>144</v>
      </c>
      <c r="E273" s="196" t="s">
        <v>906</v>
      </c>
      <c r="F273" s="15" t="s">
        <v>907</v>
      </c>
      <c r="G273" s="15" t="s">
        <v>163</v>
      </c>
      <c r="H273" s="16">
        <v>88</v>
      </c>
      <c r="I273" s="16" t="s">
        <v>22</v>
      </c>
      <c r="J273" s="14"/>
    </row>
    <row r="274" spans="1:10" s="12" customFormat="1" ht="16.5" customHeight="1">
      <c r="A274" s="14">
        <v>240</v>
      </c>
      <c r="B274" s="1">
        <v>21</v>
      </c>
      <c r="C274" s="40" t="s">
        <v>908</v>
      </c>
      <c r="D274" s="197" t="s">
        <v>909</v>
      </c>
      <c r="E274" s="198" t="s">
        <v>112</v>
      </c>
      <c r="F274" s="40" t="s">
        <v>249</v>
      </c>
      <c r="G274" s="40" t="s">
        <v>163</v>
      </c>
      <c r="H274" s="1">
        <v>49</v>
      </c>
      <c r="I274" s="1" t="s">
        <v>26</v>
      </c>
      <c r="J274" s="14"/>
    </row>
    <row r="275" spans="1:10" s="12" customFormat="1" ht="16.5" customHeight="1">
      <c r="A275" s="14">
        <v>241</v>
      </c>
      <c r="B275" s="1">
        <v>22</v>
      </c>
      <c r="C275" s="40" t="s">
        <v>910</v>
      </c>
      <c r="D275" s="197" t="s">
        <v>911</v>
      </c>
      <c r="E275" s="198" t="s">
        <v>112</v>
      </c>
      <c r="F275" s="40" t="s">
        <v>374</v>
      </c>
      <c r="G275" s="40" t="s">
        <v>163</v>
      </c>
      <c r="H275" s="1">
        <v>75</v>
      </c>
      <c r="I275" s="1" t="s">
        <v>24</v>
      </c>
      <c r="J275" s="14"/>
    </row>
    <row r="276" spans="1:10" s="12" customFormat="1" ht="16.5" customHeight="1">
      <c r="A276" s="14">
        <v>242</v>
      </c>
      <c r="B276" s="1">
        <v>23</v>
      </c>
      <c r="C276" s="15" t="s">
        <v>912</v>
      </c>
      <c r="D276" s="195" t="s">
        <v>913</v>
      </c>
      <c r="E276" s="196" t="s">
        <v>44</v>
      </c>
      <c r="F276" s="15" t="s">
        <v>914</v>
      </c>
      <c r="G276" s="15" t="s">
        <v>163</v>
      </c>
      <c r="H276" s="16">
        <v>65</v>
      </c>
      <c r="I276" s="16" t="s">
        <v>25</v>
      </c>
      <c r="J276" s="14"/>
    </row>
    <row r="277" spans="1:10" s="12" customFormat="1" ht="16.5" customHeight="1">
      <c r="A277" s="14">
        <v>243</v>
      </c>
      <c r="B277" s="1">
        <v>24</v>
      </c>
      <c r="C277" s="15" t="s">
        <v>915</v>
      </c>
      <c r="D277" s="195" t="s">
        <v>331</v>
      </c>
      <c r="E277" s="196" t="s">
        <v>85</v>
      </c>
      <c r="F277" s="15" t="s">
        <v>916</v>
      </c>
      <c r="G277" s="15" t="s">
        <v>163</v>
      </c>
      <c r="H277" s="16">
        <v>76</v>
      </c>
      <c r="I277" s="16" t="s">
        <v>24</v>
      </c>
      <c r="J277" s="14"/>
    </row>
    <row r="278" spans="1:10" s="12" customFormat="1" ht="16.5" customHeight="1">
      <c r="A278" s="14">
        <v>244</v>
      </c>
      <c r="B278" s="1">
        <v>25</v>
      </c>
      <c r="C278" s="15" t="s">
        <v>917</v>
      </c>
      <c r="D278" s="195" t="s">
        <v>918</v>
      </c>
      <c r="E278" s="196" t="s">
        <v>919</v>
      </c>
      <c r="F278" s="15" t="s">
        <v>920</v>
      </c>
      <c r="G278" s="15" t="s">
        <v>163</v>
      </c>
      <c r="H278" s="16">
        <v>72</v>
      </c>
      <c r="I278" s="16" t="s">
        <v>24</v>
      </c>
      <c r="J278" s="14"/>
    </row>
    <row r="279" spans="1:10" s="12" customFormat="1" ht="16.5" customHeight="1">
      <c r="A279" s="14">
        <v>245</v>
      </c>
      <c r="B279" s="1">
        <v>26</v>
      </c>
      <c r="C279" s="15" t="s">
        <v>921</v>
      </c>
      <c r="D279" s="195" t="s">
        <v>922</v>
      </c>
      <c r="E279" s="196" t="s">
        <v>923</v>
      </c>
      <c r="F279" s="15" t="s">
        <v>924</v>
      </c>
      <c r="G279" s="15" t="s">
        <v>163</v>
      </c>
      <c r="H279" s="16">
        <v>76</v>
      </c>
      <c r="I279" s="16" t="s">
        <v>24</v>
      </c>
      <c r="J279" s="14"/>
    </row>
    <row r="280" spans="1:10" s="12" customFormat="1" ht="16.5" customHeight="1">
      <c r="A280" s="14">
        <v>246</v>
      </c>
      <c r="B280" s="1">
        <v>27</v>
      </c>
      <c r="C280" s="15" t="s">
        <v>925</v>
      </c>
      <c r="D280" s="195" t="s">
        <v>926</v>
      </c>
      <c r="E280" s="196" t="s">
        <v>162</v>
      </c>
      <c r="F280" s="15" t="s">
        <v>927</v>
      </c>
      <c r="G280" s="15" t="s">
        <v>163</v>
      </c>
      <c r="H280" s="16">
        <v>74</v>
      </c>
      <c r="I280" s="16" t="s">
        <v>24</v>
      </c>
      <c r="J280" s="14"/>
    </row>
    <row r="281" spans="1:10" s="12" customFormat="1" ht="16.5" customHeight="1">
      <c r="A281" s="14">
        <v>247</v>
      </c>
      <c r="B281" s="1">
        <v>28</v>
      </c>
      <c r="C281" s="15" t="s">
        <v>928</v>
      </c>
      <c r="D281" s="195" t="s">
        <v>929</v>
      </c>
      <c r="E281" s="196" t="s">
        <v>63</v>
      </c>
      <c r="F281" s="15" t="s">
        <v>930</v>
      </c>
      <c r="G281" s="15" t="s">
        <v>163</v>
      </c>
      <c r="H281" s="16">
        <v>75</v>
      </c>
      <c r="I281" s="16" t="s">
        <v>24</v>
      </c>
      <c r="J281" s="14"/>
    </row>
    <row r="282" spans="1:10" s="12" customFormat="1" ht="16.5" customHeight="1">
      <c r="A282" s="14">
        <v>248</v>
      </c>
      <c r="B282" s="1">
        <v>29</v>
      </c>
      <c r="C282" s="15" t="s">
        <v>931</v>
      </c>
      <c r="D282" s="195" t="s">
        <v>68</v>
      </c>
      <c r="E282" s="196" t="s">
        <v>47</v>
      </c>
      <c r="F282" s="15" t="s">
        <v>932</v>
      </c>
      <c r="G282" s="15" t="s">
        <v>163</v>
      </c>
      <c r="H282" s="16">
        <v>69</v>
      </c>
      <c r="I282" s="16" t="s">
        <v>25</v>
      </c>
      <c r="J282" s="14"/>
    </row>
    <row r="283" spans="1:10" s="12" customFormat="1" ht="16.5" customHeight="1">
      <c r="A283" s="14">
        <v>249</v>
      </c>
      <c r="B283" s="1">
        <v>30</v>
      </c>
      <c r="C283" s="15" t="s">
        <v>933</v>
      </c>
      <c r="D283" s="195" t="s">
        <v>185</v>
      </c>
      <c r="E283" s="196" t="s">
        <v>123</v>
      </c>
      <c r="F283" s="15" t="s">
        <v>934</v>
      </c>
      <c r="G283" s="15" t="s">
        <v>163</v>
      </c>
      <c r="H283" s="16">
        <v>49</v>
      </c>
      <c r="I283" s="16" t="s">
        <v>26</v>
      </c>
      <c r="J283" s="14"/>
    </row>
    <row r="284" spans="1:10" s="12" customFormat="1" ht="16.5" customHeight="1">
      <c r="A284" s="14">
        <v>250</v>
      </c>
      <c r="B284" s="1">
        <v>31</v>
      </c>
      <c r="C284" s="15" t="s">
        <v>935</v>
      </c>
      <c r="D284" s="195" t="s">
        <v>82</v>
      </c>
      <c r="E284" s="196" t="s">
        <v>88</v>
      </c>
      <c r="F284" s="15" t="s">
        <v>936</v>
      </c>
      <c r="G284" s="15" t="s">
        <v>163</v>
      </c>
      <c r="H284" s="16">
        <v>49</v>
      </c>
      <c r="I284" s="16" t="s">
        <v>26</v>
      </c>
      <c r="J284" s="14"/>
    </row>
    <row r="285" spans="1:10" s="12" customFormat="1" ht="16.5" customHeight="1">
      <c r="A285" s="14">
        <v>251</v>
      </c>
      <c r="B285" s="1">
        <v>32</v>
      </c>
      <c r="C285" s="15" t="s">
        <v>937</v>
      </c>
      <c r="D285" s="195" t="s">
        <v>938</v>
      </c>
      <c r="E285" s="196" t="s">
        <v>102</v>
      </c>
      <c r="F285" s="15" t="s">
        <v>939</v>
      </c>
      <c r="G285" s="15" t="s">
        <v>163</v>
      </c>
      <c r="H285" s="16">
        <v>75</v>
      </c>
      <c r="I285" s="16" t="s">
        <v>24</v>
      </c>
      <c r="J285" s="14"/>
    </row>
    <row r="286" spans="1:10" s="12" customFormat="1" ht="16.5" customHeight="1">
      <c r="A286" s="14">
        <v>252</v>
      </c>
      <c r="B286" s="1">
        <v>33</v>
      </c>
      <c r="C286" s="15" t="s">
        <v>940</v>
      </c>
      <c r="D286" s="195" t="s">
        <v>125</v>
      </c>
      <c r="E286" s="196" t="s">
        <v>102</v>
      </c>
      <c r="F286" s="15" t="s">
        <v>941</v>
      </c>
      <c r="G286" s="15" t="s">
        <v>163</v>
      </c>
      <c r="H286" s="16">
        <v>66</v>
      </c>
      <c r="I286" s="16" t="s">
        <v>25</v>
      </c>
      <c r="J286" s="14"/>
    </row>
    <row r="287" spans="1:10" s="12" customFormat="1" ht="16.5" customHeight="1">
      <c r="A287" s="14">
        <v>253</v>
      </c>
      <c r="B287" s="1">
        <v>34</v>
      </c>
      <c r="C287" s="15" t="s">
        <v>942</v>
      </c>
      <c r="D287" s="195" t="s">
        <v>308</v>
      </c>
      <c r="E287" s="196" t="s">
        <v>250</v>
      </c>
      <c r="F287" s="15" t="s">
        <v>943</v>
      </c>
      <c r="G287" s="15" t="s">
        <v>163</v>
      </c>
      <c r="H287" s="16">
        <v>73</v>
      </c>
      <c r="I287" s="16" t="s">
        <v>24</v>
      </c>
      <c r="J287" s="14"/>
    </row>
    <row r="288" spans="1:10" s="12" customFormat="1" ht="16.5" customHeight="1">
      <c r="A288" s="14">
        <v>254</v>
      </c>
      <c r="B288" s="1">
        <v>35</v>
      </c>
      <c r="C288" s="15" t="s">
        <v>944</v>
      </c>
      <c r="D288" s="195" t="s">
        <v>945</v>
      </c>
      <c r="E288" s="196" t="s">
        <v>946</v>
      </c>
      <c r="F288" s="15" t="s">
        <v>947</v>
      </c>
      <c r="G288" s="15" t="s">
        <v>163</v>
      </c>
      <c r="H288" s="16">
        <v>76</v>
      </c>
      <c r="I288" s="16" t="s">
        <v>24</v>
      </c>
      <c r="J288" s="14"/>
    </row>
    <row r="289" spans="1:10" s="12" customFormat="1" ht="16.5" customHeight="1">
      <c r="A289" s="14">
        <v>255</v>
      </c>
      <c r="B289" s="1">
        <v>36</v>
      </c>
      <c r="C289" s="15" t="s">
        <v>948</v>
      </c>
      <c r="D289" s="195" t="s">
        <v>108</v>
      </c>
      <c r="E289" s="196" t="s">
        <v>20</v>
      </c>
      <c r="F289" s="15" t="s">
        <v>577</v>
      </c>
      <c r="G289" s="15" t="s">
        <v>163</v>
      </c>
      <c r="H289" s="16">
        <v>75</v>
      </c>
      <c r="I289" s="16" t="s">
        <v>24</v>
      </c>
      <c r="J289" s="14"/>
    </row>
    <row r="290" spans="1:10" s="12" customFormat="1" ht="16.5" customHeight="1">
      <c r="A290" s="14">
        <v>256</v>
      </c>
      <c r="B290" s="1">
        <v>37</v>
      </c>
      <c r="C290" s="15" t="s">
        <v>949</v>
      </c>
      <c r="D290" s="195" t="s">
        <v>950</v>
      </c>
      <c r="E290" s="196" t="s">
        <v>118</v>
      </c>
      <c r="F290" s="15" t="s">
        <v>951</v>
      </c>
      <c r="G290" s="15" t="s">
        <v>163</v>
      </c>
      <c r="H290" s="16">
        <v>76</v>
      </c>
      <c r="I290" s="16" t="s">
        <v>24</v>
      </c>
      <c r="J290" s="14"/>
    </row>
    <row r="291" spans="1:10" s="12" customFormat="1" ht="16.5" customHeight="1">
      <c r="A291" s="14">
        <v>257</v>
      </c>
      <c r="B291" s="1">
        <v>38</v>
      </c>
      <c r="C291" s="15" t="s">
        <v>952</v>
      </c>
      <c r="D291" s="195" t="s">
        <v>953</v>
      </c>
      <c r="E291" s="196" t="s">
        <v>70</v>
      </c>
      <c r="F291" s="15" t="s">
        <v>320</v>
      </c>
      <c r="G291" s="15" t="s">
        <v>163</v>
      </c>
      <c r="H291" s="16">
        <v>76</v>
      </c>
      <c r="I291" s="16" t="s">
        <v>24</v>
      </c>
      <c r="J291" s="14"/>
    </row>
    <row r="292" spans="1:10" s="12" customFormat="1" ht="16.5" customHeight="1">
      <c r="A292" s="14">
        <v>258</v>
      </c>
      <c r="B292" s="1">
        <v>39</v>
      </c>
      <c r="C292" s="15" t="s">
        <v>954</v>
      </c>
      <c r="D292" s="195" t="s">
        <v>955</v>
      </c>
      <c r="E292" s="196" t="s">
        <v>956</v>
      </c>
      <c r="F292" s="15" t="s">
        <v>957</v>
      </c>
      <c r="G292" s="15" t="s">
        <v>163</v>
      </c>
      <c r="H292" s="16">
        <v>49</v>
      </c>
      <c r="I292" s="16" t="s">
        <v>26</v>
      </c>
      <c r="J292" s="14"/>
    </row>
    <row r="293" spans="1:10" s="12" customFormat="1" ht="16.5" customHeight="1">
      <c r="A293" s="14">
        <v>259</v>
      </c>
      <c r="B293" s="1">
        <v>40</v>
      </c>
      <c r="C293" s="15" t="s">
        <v>958</v>
      </c>
      <c r="D293" s="195" t="s">
        <v>959</v>
      </c>
      <c r="E293" s="196" t="s">
        <v>104</v>
      </c>
      <c r="F293" s="15" t="s">
        <v>262</v>
      </c>
      <c r="G293" s="15" t="s">
        <v>163</v>
      </c>
      <c r="H293" s="16">
        <v>74</v>
      </c>
      <c r="I293" s="16" t="s">
        <v>24</v>
      </c>
      <c r="J293" s="14"/>
    </row>
    <row r="294" spans="1:10" s="12" customFormat="1" ht="16.5" customHeight="1">
      <c r="A294" s="14">
        <v>260</v>
      </c>
      <c r="B294" s="1">
        <v>41</v>
      </c>
      <c r="C294" s="15" t="s">
        <v>960</v>
      </c>
      <c r="D294" s="195" t="s">
        <v>961</v>
      </c>
      <c r="E294" s="196" t="s">
        <v>21</v>
      </c>
      <c r="F294" s="15" t="s">
        <v>962</v>
      </c>
      <c r="G294" s="15" t="s">
        <v>163</v>
      </c>
      <c r="H294" s="16">
        <v>76</v>
      </c>
      <c r="I294" s="16" t="s">
        <v>24</v>
      </c>
      <c r="J294" s="14"/>
    </row>
    <row r="295" spans="1:10" s="12" customFormat="1" ht="27" customHeight="1">
      <c r="A295" s="269" t="s">
        <v>963</v>
      </c>
      <c r="B295" s="269"/>
      <c r="C295" s="269"/>
      <c r="D295" s="269"/>
      <c r="E295" s="269"/>
      <c r="F295" s="269"/>
      <c r="G295" s="269"/>
      <c r="H295" s="181"/>
      <c r="I295" s="23"/>
      <c r="J295" s="23"/>
    </row>
    <row r="296" spans="1:10" s="12" customFormat="1" ht="27" customHeight="1">
      <c r="A296" s="181"/>
      <c r="B296" s="181"/>
      <c r="C296" s="181"/>
      <c r="D296" s="181"/>
      <c r="E296" s="187" t="s">
        <v>358</v>
      </c>
      <c r="F296" s="25" t="s">
        <v>23</v>
      </c>
      <c r="G296" s="25" t="s">
        <v>22</v>
      </c>
      <c r="H296" s="25" t="s">
        <v>24</v>
      </c>
      <c r="I296" s="26" t="s">
        <v>25</v>
      </c>
      <c r="J296" s="25" t="s">
        <v>26</v>
      </c>
    </row>
    <row r="297" spans="1:10" s="12" customFormat="1" ht="27" customHeight="1">
      <c r="A297" s="181"/>
      <c r="B297" s="181"/>
      <c r="C297" s="181"/>
      <c r="D297" s="181"/>
      <c r="E297" s="187">
        <f>SUM(F297:J297)</f>
        <v>23</v>
      </c>
      <c r="F297" s="27">
        <f>COUNTIF($I$298:$I$320,"Xuất sắc")</f>
        <v>0</v>
      </c>
      <c r="G297" s="27">
        <f>COUNTIF($I$298:$I$320,"Tốt")</f>
        <v>2</v>
      </c>
      <c r="H297" s="27">
        <f>COUNTIF($I$298:$I$320,"Khá")</f>
        <v>9</v>
      </c>
      <c r="I297" s="27">
        <f>COUNTIF($I$298:$I$320,"Trung bình")</f>
        <v>10</v>
      </c>
      <c r="J297" s="27">
        <f>COUNTIF($I$298:$I$320,"Yếu")</f>
        <v>2</v>
      </c>
    </row>
    <row r="298" spans="1:10" s="12" customFormat="1" ht="16.5" customHeight="1">
      <c r="A298" s="14">
        <v>261</v>
      </c>
      <c r="B298" s="1">
        <v>1</v>
      </c>
      <c r="C298" s="15" t="s">
        <v>964</v>
      </c>
      <c r="D298" s="195" t="s">
        <v>965</v>
      </c>
      <c r="E298" s="196" t="s">
        <v>92</v>
      </c>
      <c r="F298" s="15" t="s">
        <v>966</v>
      </c>
      <c r="G298" s="15" t="s">
        <v>163</v>
      </c>
      <c r="H298" s="16">
        <v>71</v>
      </c>
      <c r="I298" s="16" t="s">
        <v>24</v>
      </c>
      <c r="J298" s="14"/>
    </row>
    <row r="299" spans="1:10" s="12" customFormat="1" ht="16.5" customHeight="1">
      <c r="A299" s="14">
        <v>262</v>
      </c>
      <c r="B299" s="1">
        <v>2</v>
      </c>
      <c r="C299" s="15" t="s">
        <v>967</v>
      </c>
      <c r="D299" s="195" t="s">
        <v>82</v>
      </c>
      <c r="E299" s="196" t="s">
        <v>54</v>
      </c>
      <c r="F299" s="15" t="s">
        <v>848</v>
      </c>
      <c r="G299" s="15" t="s">
        <v>163</v>
      </c>
      <c r="H299" s="16">
        <v>87</v>
      </c>
      <c r="I299" s="16" t="s">
        <v>22</v>
      </c>
      <c r="J299" s="14"/>
    </row>
    <row r="300" spans="1:10" s="12" customFormat="1" ht="16.5" customHeight="1">
      <c r="A300" s="14">
        <v>263</v>
      </c>
      <c r="B300" s="1">
        <v>3</v>
      </c>
      <c r="C300" s="15" t="s">
        <v>968</v>
      </c>
      <c r="D300" s="195" t="s">
        <v>201</v>
      </c>
      <c r="E300" s="196" t="s">
        <v>171</v>
      </c>
      <c r="F300" s="15" t="s">
        <v>211</v>
      </c>
      <c r="G300" s="15" t="s">
        <v>163</v>
      </c>
      <c r="H300" s="16">
        <v>70</v>
      </c>
      <c r="I300" s="16" t="s">
        <v>24</v>
      </c>
      <c r="J300" s="14"/>
    </row>
    <row r="301" spans="1:10" s="12" customFormat="1" ht="16.5" customHeight="1">
      <c r="A301" s="14">
        <v>264</v>
      </c>
      <c r="B301" s="1">
        <v>4</v>
      </c>
      <c r="C301" s="15" t="s">
        <v>969</v>
      </c>
      <c r="D301" s="195" t="s">
        <v>96</v>
      </c>
      <c r="E301" s="196" t="s">
        <v>60</v>
      </c>
      <c r="F301" s="15" t="s">
        <v>970</v>
      </c>
      <c r="G301" s="15" t="s">
        <v>163</v>
      </c>
      <c r="H301" s="16">
        <v>80</v>
      </c>
      <c r="I301" s="16" t="s">
        <v>22</v>
      </c>
      <c r="J301" s="14"/>
    </row>
    <row r="302" spans="1:10" s="12" customFormat="1" ht="16.5" customHeight="1">
      <c r="A302" s="14">
        <v>265</v>
      </c>
      <c r="B302" s="1">
        <v>5</v>
      </c>
      <c r="C302" s="15" t="s">
        <v>971</v>
      </c>
      <c r="D302" s="195" t="s">
        <v>10</v>
      </c>
      <c r="E302" s="196" t="s">
        <v>60</v>
      </c>
      <c r="F302" s="15" t="s">
        <v>321</v>
      </c>
      <c r="G302" s="15" t="s">
        <v>163</v>
      </c>
      <c r="H302" s="16">
        <v>59</v>
      </c>
      <c r="I302" s="16" t="s">
        <v>25</v>
      </c>
      <c r="J302" s="14"/>
    </row>
    <row r="303" spans="1:10" s="12" customFormat="1" ht="16.5" customHeight="1">
      <c r="A303" s="14">
        <v>266</v>
      </c>
      <c r="B303" s="1">
        <v>6</v>
      </c>
      <c r="C303" s="15" t="s">
        <v>972</v>
      </c>
      <c r="D303" s="195" t="s">
        <v>973</v>
      </c>
      <c r="E303" s="196" t="s">
        <v>98</v>
      </c>
      <c r="F303" s="15" t="s">
        <v>329</v>
      </c>
      <c r="G303" s="15" t="s">
        <v>163</v>
      </c>
      <c r="H303" s="16">
        <v>74</v>
      </c>
      <c r="I303" s="16" t="s">
        <v>24</v>
      </c>
      <c r="J303" s="14"/>
    </row>
    <row r="304" spans="1:10" s="12" customFormat="1" ht="16.5" customHeight="1">
      <c r="A304" s="14">
        <v>267</v>
      </c>
      <c r="B304" s="1">
        <v>7</v>
      </c>
      <c r="C304" s="15" t="s">
        <v>974</v>
      </c>
      <c r="D304" s="195" t="s">
        <v>975</v>
      </c>
      <c r="E304" s="196" t="s">
        <v>36</v>
      </c>
      <c r="F304" s="15" t="s">
        <v>976</v>
      </c>
      <c r="G304" s="15" t="s">
        <v>163</v>
      </c>
      <c r="H304" s="16">
        <v>79</v>
      </c>
      <c r="I304" s="16" t="s">
        <v>24</v>
      </c>
      <c r="J304" s="14"/>
    </row>
    <row r="305" spans="1:10" s="12" customFormat="1" ht="16.5" customHeight="1">
      <c r="A305" s="14">
        <v>268</v>
      </c>
      <c r="B305" s="1">
        <v>8</v>
      </c>
      <c r="C305" s="15" t="s">
        <v>977</v>
      </c>
      <c r="D305" s="195" t="s">
        <v>978</v>
      </c>
      <c r="E305" s="196" t="s">
        <v>36</v>
      </c>
      <c r="F305" s="15" t="s">
        <v>979</v>
      </c>
      <c r="G305" s="15" t="s">
        <v>163</v>
      </c>
      <c r="H305" s="16">
        <v>72</v>
      </c>
      <c r="I305" s="16" t="s">
        <v>24</v>
      </c>
      <c r="J305" s="14"/>
    </row>
    <row r="306" spans="1:10" s="12" customFormat="1" ht="16.5" customHeight="1">
      <c r="A306" s="14">
        <v>269</v>
      </c>
      <c r="B306" s="1">
        <v>9</v>
      </c>
      <c r="C306" s="15" t="s">
        <v>980</v>
      </c>
      <c r="D306" s="195" t="s">
        <v>10</v>
      </c>
      <c r="E306" s="196" t="s">
        <v>36</v>
      </c>
      <c r="F306" s="15" t="s">
        <v>981</v>
      </c>
      <c r="G306" s="15" t="s">
        <v>163</v>
      </c>
      <c r="H306" s="16">
        <v>68</v>
      </c>
      <c r="I306" s="16" t="s">
        <v>25</v>
      </c>
      <c r="J306" s="14"/>
    </row>
    <row r="307" spans="1:10" s="12" customFormat="1" ht="16.5" customHeight="1">
      <c r="A307" s="14">
        <v>270</v>
      </c>
      <c r="B307" s="1">
        <v>10</v>
      </c>
      <c r="C307" s="15" t="s">
        <v>982</v>
      </c>
      <c r="D307" s="195" t="s">
        <v>983</v>
      </c>
      <c r="E307" s="196" t="s">
        <v>156</v>
      </c>
      <c r="F307" s="15" t="s">
        <v>260</v>
      </c>
      <c r="G307" s="15" t="s">
        <v>163</v>
      </c>
      <c r="H307" s="16">
        <v>68</v>
      </c>
      <c r="I307" s="16" t="s">
        <v>25</v>
      </c>
      <c r="J307" s="14"/>
    </row>
    <row r="308" spans="1:10" s="12" customFormat="1" ht="16.5" customHeight="1">
      <c r="A308" s="14">
        <v>271</v>
      </c>
      <c r="B308" s="1">
        <v>11</v>
      </c>
      <c r="C308" s="15" t="s">
        <v>984</v>
      </c>
      <c r="D308" s="195" t="s">
        <v>185</v>
      </c>
      <c r="E308" s="196" t="s">
        <v>38</v>
      </c>
      <c r="F308" s="15" t="s">
        <v>985</v>
      </c>
      <c r="G308" s="15" t="s">
        <v>163</v>
      </c>
      <c r="H308" s="16">
        <v>69</v>
      </c>
      <c r="I308" s="16" t="s">
        <v>25</v>
      </c>
      <c r="J308" s="14"/>
    </row>
    <row r="309" spans="1:10" s="12" customFormat="1" ht="16.5" customHeight="1">
      <c r="A309" s="14">
        <v>272</v>
      </c>
      <c r="B309" s="1">
        <v>12</v>
      </c>
      <c r="C309" s="15" t="s">
        <v>986</v>
      </c>
      <c r="D309" s="195" t="s">
        <v>198</v>
      </c>
      <c r="E309" s="196" t="s">
        <v>350</v>
      </c>
      <c r="F309" s="15" t="s">
        <v>987</v>
      </c>
      <c r="G309" s="15" t="s">
        <v>163</v>
      </c>
      <c r="H309" s="16">
        <v>76</v>
      </c>
      <c r="I309" s="16" t="s">
        <v>24</v>
      </c>
      <c r="J309" s="14"/>
    </row>
    <row r="310" spans="1:10" s="12" customFormat="1" ht="16.5" customHeight="1">
      <c r="A310" s="14">
        <v>273</v>
      </c>
      <c r="B310" s="1">
        <v>13</v>
      </c>
      <c r="C310" s="15" t="s">
        <v>988</v>
      </c>
      <c r="D310" s="195" t="s">
        <v>279</v>
      </c>
      <c r="E310" s="196" t="s">
        <v>100</v>
      </c>
      <c r="F310" s="15" t="s">
        <v>989</v>
      </c>
      <c r="G310" s="15" t="s">
        <v>163</v>
      </c>
      <c r="H310" s="16">
        <v>61</v>
      </c>
      <c r="I310" s="16" t="s">
        <v>25</v>
      </c>
      <c r="J310" s="14"/>
    </row>
    <row r="311" spans="1:10" s="12" customFormat="1" ht="16.5" customHeight="1">
      <c r="A311" s="14">
        <v>274</v>
      </c>
      <c r="B311" s="1">
        <v>14</v>
      </c>
      <c r="C311" s="15" t="s">
        <v>990</v>
      </c>
      <c r="D311" s="195" t="s">
        <v>991</v>
      </c>
      <c r="E311" s="196" t="s">
        <v>168</v>
      </c>
      <c r="F311" s="15" t="s">
        <v>992</v>
      </c>
      <c r="G311" s="15" t="s">
        <v>163</v>
      </c>
      <c r="H311" s="16">
        <v>63</v>
      </c>
      <c r="I311" s="16" t="s">
        <v>25</v>
      </c>
      <c r="J311" s="14"/>
    </row>
    <row r="312" spans="1:10" s="12" customFormat="1" ht="16.5" customHeight="1">
      <c r="A312" s="14">
        <v>275</v>
      </c>
      <c r="B312" s="1">
        <v>15</v>
      </c>
      <c r="C312" s="15" t="s">
        <v>993</v>
      </c>
      <c r="D312" s="195" t="s">
        <v>994</v>
      </c>
      <c r="E312" s="196" t="s">
        <v>42</v>
      </c>
      <c r="F312" s="15" t="s">
        <v>268</v>
      </c>
      <c r="G312" s="15" t="s">
        <v>163</v>
      </c>
      <c r="H312" s="16">
        <v>69</v>
      </c>
      <c r="I312" s="16" t="s">
        <v>25</v>
      </c>
      <c r="J312" s="14"/>
    </row>
    <row r="313" spans="1:10" s="12" customFormat="1" ht="16.5" customHeight="1">
      <c r="A313" s="14">
        <v>276</v>
      </c>
      <c r="B313" s="1">
        <v>16</v>
      </c>
      <c r="C313" s="15" t="s">
        <v>995</v>
      </c>
      <c r="D313" s="195" t="s">
        <v>996</v>
      </c>
      <c r="E313" s="196" t="s">
        <v>62</v>
      </c>
      <c r="F313" s="15" t="s">
        <v>997</v>
      </c>
      <c r="G313" s="15" t="s">
        <v>163</v>
      </c>
      <c r="H313" s="16">
        <v>66</v>
      </c>
      <c r="I313" s="16" t="s">
        <v>25</v>
      </c>
      <c r="J313" s="14"/>
    </row>
    <row r="314" spans="1:10" s="12" customFormat="1" ht="16.5" customHeight="1">
      <c r="A314" s="14">
        <v>277</v>
      </c>
      <c r="B314" s="1">
        <v>17</v>
      </c>
      <c r="C314" s="15" t="s">
        <v>998</v>
      </c>
      <c r="D314" s="195" t="s">
        <v>348</v>
      </c>
      <c r="E314" s="196" t="s">
        <v>85</v>
      </c>
      <c r="F314" s="15" t="s">
        <v>999</v>
      </c>
      <c r="G314" s="15" t="s">
        <v>163</v>
      </c>
      <c r="H314" s="16">
        <v>49</v>
      </c>
      <c r="I314" s="16" t="s">
        <v>26</v>
      </c>
      <c r="J314" s="14"/>
    </row>
    <row r="315" spans="1:10" s="12" customFormat="1" ht="16.5" customHeight="1">
      <c r="A315" s="14">
        <v>278</v>
      </c>
      <c r="B315" s="1">
        <v>18</v>
      </c>
      <c r="C315" s="15" t="s">
        <v>1000</v>
      </c>
      <c r="D315" s="195" t="s">
        <v>80</v>
      </c>
      <c r="E315" s="196" t="s">
        <v>141</v>
      </c>
      <c r="F315" s="15" t="s">
        <v>1001</v>
      </c>
      <c r="G315" s="15" t="s">
        <v>163</v>
      </c>
      <c r="H315" s="16">
        <v>73</v>
      </c>
      <c r="I315" s="16" t="s">
        <v>24</v>
      </c>
      <c r="J315" s="14"/>
    </row>
    <row r="316" spans="1:10" s="12" customFormat="1" ht="16.5" customHeight="1">
      <c r="A316" s="14">
        <v>279</v>
      </c>
      <c r="B316" s="1">
        <v>19</v>
      </c>
      <c r="C316" s="15" t="s">
        <v>1002</v>
      </c>
      <c r="D316" s="195" t="s">
        <v>336</v>
      </c>
      <c r="E316" s="196" t="s">
        <v>102</v>
      </c>
      <c r="F316" s="15" t="s">
        <v>1003</v>
      </c>
      <c r="G316" s="15" t="s">
        <v>163</v>
      </c>
      <c r="H316" s="16">
        <v>49</v>
      </c>
      <c r="I316" s="16" t="s">
        <v>26</v>
      </c>
      <c r="J316" s="14"/>
    </row>
    <row r="317" spans="1:10" s="12" customFormat="1" ht="16.5" customHeight="1">
      <c r="A317" s="14">
        <v>280</v>
      </c>
      <c r="B317" s="1">
        <v>20</v>
      </c>
      <c r="C317" s="15" t="s">
        <v>1004</v>
      </c>
      <c r="D317" s="195" t="s">
        <v>179</v>
      </c>
      <c r="E317" s="196" t="s">
        <v>1005</v>
      </c>
      <c r="F317" s="15" t="s">
        <v>1006</v>
      </c>
      <c r="G317" s="15" t="s">
        <v>163</v>
      </c>
      <c r="H317" s="16">
        <v>59</v>
      </c>
      <c r="I317" s="16" t="s">
        <v>25</v>
      </c>
      <c r="J317" s="14"/>
    </row>
    <row r="318" spans="1:10" s="12" customFormat="1" ht="16.5" customHeight="1">
      <c r="A318" s="14">
        <v>281</v>
      </c>
      <c r="B318" s="1">
        <v>21</v>
      </c>
      <c r="C318" s="15" t="s">
        <v>1007</v>
      </c>
      <c r="D318" s="195" t="s">
        <v>1008</v>
      </c>
      <c r="E318" s="196" t="s">
        <v>48</v>
      </c>
      <c r="F318" s="15" t="s">
        <v>1009</v>
      </c>
      <c r="G318" s="15" t="s">
        <v>163</v>
      </c>
      <c r="H318" s="16">
        <v>79</v>
      </c>
      <c r="I318" s="16" t="s">
        <v>24</v>
      </c>
      <c r="J318" s="14"/>
    </row>
    <row r="319" spans="1:10" s="12" customFormat="1" ht="16.5" customHeight="1">
      <c r="A319" s="14">
        <v>282</v>
      </c>
      <c r="B319" s="1">
        <v>22</v>
      </c>
      <c r="C319" s="15" t="s">
        <v>1010</v>
      </c>
      <c r="D319" s="195" t="s">
        <v>11</v>
      </c>
      <c r="E319" s="196" t="s">
        <v>330</v>
      </c>
      <c r="F319" s="15" t="s">
        <v>1011</v>
      </c>
      <c r="G319" s="15" t="s">
        <v>163</v>
      </c>
      <c r="H319" s="16">
        <v>66</v>
      </c>
      <c r="I319" s="16" t="s">
        <v>25</v>
      </c>
      <c r="J319" s="14"/>
    </row>
    <row r="320" spans="1:10" s="12" customFormat="1" ht="16.5" customHeight="1">
      <c r="A320" s="14">
        <v>283</v>
      </c>
      <c r="B320" s="1">
        <v>23</v>
      </c>
      <c r="C320" s="15" t="s">
        <v>1012</v>
      </c>
      <c r="D320" s="195" t="s">
        <v>263</v>
      </c>
      <c r="E320" s="196" t="s">
        <v>1013</v>
      </c>
      <c r="F320" s="15" t="s">
        <v>1014</v>
      </c>
      <c r="G320" s="15" t="s">
        <v>163</v>
      </c>
      <c r="H320" s="16">
        <v>70</v>
      </c>
      <c r="I320" s="16" t="s">
        <v>24</v>
      </c>
      <c r="J320" s="14"/>
    </row>
    <row r="321" spans="1:10" s="12" customFormat="1" ht="24" customHeight="1">
      <c r="A321" s="269" t="s">
        <v>1015</v>
      </c>
      <c r="B321" s="269"/>
      <c r="C321" s="269"/>
      <c r="D321" s="269"/>
      <c r="E321" s="269"/>
      <c r="F321" s="269"/>
      <c r="G321" s="269"/>
      <c r="H321" s="181"/>
      <c r="I321" s="23"/>
      <c r="J321" s="23"/>
    </row>
    <row r="322" spans="1:10" s="12" customFormat="1" ht="24" customHeight="1">
      <c r="A322" s="181"/>
      <c r="B322" s="181"/>
      <c r="C322" s="181"/>
      <c r="D322" s="181"/>
      <c r="E322" s="187" t="s">
        <v>358</v>
      </c>
      <c r="F322" s="25" t="s">
        <v>23</v>
      </c>
      <c r="G322" s="25" t="s">
        <v>22</v>
      </c>
      <c r="H322" s="25" t="s">
        <v>24</v>
      </c>
      <c r="I322" s="26" t="s">
        <v>25</v>
      </c>
      <c r="J322" s="25" t="s">
        <v>26</v>
      </c>
    </row>
    <row r="323" spans="1:10" s="12" customFormat="1" ht="24" customHeight="1">
      <c r="A323" s="181"/>
      <c r="B323" s="181"/>
      <c r="C323" s="181"/>
      <c r="D323" s="181"/>
      <c r="E323" s="187">
        <f>SUM(F323:J323)</f>
        <v>23</v>
      </c>
      <c r="F323" s="27">
        <f>COUNTIF($I$324:$I$346,"Xuất sắc")</f>
        <v>0</v>
      </c>
      <c r="G323" s="27">
        <f>COUNTIF($I$324:$I$346,"Tốt")</f>
        <v>5</v>
      </c>
      <c r="H323" s="27">
        <f>COUNTIF($I$324:$I$346,"Khá")</f>
        <v>16</v>
      </c>
      <c r="I323" s="27">
        <f>COUNTIF($I$324:$I$346,"Trung bình")</f>
        <v>2</v>
      </c>
      <c r="J323" s="27">
        <f>COUNTIF($I$324:$I$346,"Yếu")</f>
        <v>0</v>
      </c>
    </row>
    <row r="324" spans="1:10" s="12" customFormat="1" ht="16.5" customHeight="1">
      <c r="A324" s="14">
        <v>284</v>
      </c>
      <c r="B324" s="1">
        <v>1</v>
      </c>
      <c r="C324" s="15" t="s">
        <v>1016</v>
      </c>
      <c r="D324" s="195" t="s">
        <v>64</v>
      </c>
      <c r="E324" s="196" t="s">
        <v>1017</v>
      </c>
      <c r="F324" s="15" t="s">
        <v>1018</v>
      </c>
      <c r="G324" s="15" t="s">
        <v>163</v>
      </c>
      <c r="H324" s="16">
        <v>87</v>
      </c>
      <c r="I324" s="16" t="s">
        <v>22</v>
      </c>
      <c r="J324" s="14"/>
    </row>
    <row r="325" spans="1:10" s="12" customFormat="1" ht="16.5" customHeight="1">
      <c r="A325" s="14">
        <v>285</v>
      </c>
      <c r="B325" s="1">
        <v>2</v>
      </c>
      <c r="C325" s="15" t="s">
        <v>1019</v>
      </c>
      <c r="D325" s="195" t="s">
        <v>11</v>
      </c>
      <c r="E325" s="196" t="s">
        <v>1017</v>
      </c>
      <c r="F325" s="15" t="s">
        <v>1020</v>
      </c>
      <c r="G325" s="15" t="s">
        <v>163</v>
      </c>
      <c r="H325" s="16">
        <v>80</v>
      </c>
      <c r="I325" s="16" t="s">
        <v>22</v>
      </c>
      <c r="J325" s="14"/>
    </row>
    <row r="326" spans="1:10" s="12" customFormat="1" ht="16.5" customHeight="1">
      <c r="A326" s="14">
        <v>286</v>
      </c>
      <c r="B326" s="1">
        <v>3</v>
      </c>
      <c r="C326" s="15" t="s">
        <v>1021</v>
      </c>
      <c r="D326" s="195" t="s">
        <v>1022</v>
      </c>
      <c r="E326" s="196" t="s">
        <v>109</v>
      </c>
      <c r="F326" s="15" t="s">
        <v>1023</v>
      </c>
      <c r="G326" s="15" t="s">
        <v>163</v>
      </c>
      <c r="H326" s="16">
        <v>72</v>
      </c>
      <c r="I326" s="16" t="s">
        <v>24</v>
      </c>
      <c r="J326" s="14"/>
    </row>
    <row r="327" spans="1:10" s="12" customFormat="1" ht="16.5" customHeight="1">
      <c r="A327" s="14">
        <v>287</v>
      </c>
      <c r="B327" s="1">
        <v>4</v>
      </c>
      <c r="C327" s="15" t="s">
        <v>1024</v>
      </c>
      <c r="D327" s="195" t="s">
        <v>108</v>
      </c>
      <c r="E327" s="196" t="s">
        <v>1025</v>
      </c>
      <c r="F327" s="15" t="s">
        <v>1026</v>
      </c>
      <c r="G327" s="15" t="s">
        <v>163</v>
      </c>
      <c r="H327" s="16">
        <v>80</v>
      </c>
      <c r="I327" s="16" t="s">
        <v>22</v>
      </c>
      <c r="J327" s="14"/>
    </row>
    <row r="328" spans="1:10" s="12" customFormat="1" ht="16.5" customHeight="1">
      <c r="A328" s="14">
        <v>288</v>
      </c>
      <c r="B328" s="1">
        <v>5</v>
      </c>
      <c r="C328" s="15" t="s">
        <v>1027</v>
      </c>
      <c r="D328" s="195" t="s">
        <v>1028</v>
      </c>
      <c r="E328" s="196" t="s">
        <v>114</v>
      </c>
      <c r="F328" s="15" t="s">
        <v>700</v>
      </c>
      <c r="G328" s="15" t="s">
        <v>163</v>
      </c>
      <c r="H328" s="16">
        <v>71</v>
      </c>
      <c r="I328" s="16" t="s">
        <v>24</v>
      </c>
      <c r="J328" s="14"/>
    </row>
    <row r="329" spans="1:10" s="12" customFormat="1" ht="16.5" customHeight="1">
      <c r="A329" s="14">
        <v>289</v>
      </c>
      <c r="B329" s="1">
        <v>6</v>
      </c>
      <c r="C329" s="15" t="s">
        <v>1029</v>
      </c>
      <c r="D329" s="195" t="s">
        <v>283</v>
      </c>
      <c r="E329" s="196" t="s">
        <v>92</v>
      </c>
      <c r="F329" s="15" t="s">
        <v>1030</v>
      </c>
      <c r="G329" s="15" t="s">
        <v>163</v>
      </c>
      <c r="H329" s="16">
        <v>73</v>
      </c>
      <c r="I329" s="16" t="s">
        <v>24</v>
      </c>
      <c r="J329" s="14"/>
    </row>
    <row r="330" spans="1:10" s="12" customFormat="1" ht="16.5" customHeight="1">
      <c r="A330" s="14">
        <v>290</v>
      </c>
      <c r="B330" s="1">
        <v>7</v>
      </c>
      <c r="C330" s="15" t="s">
        <v>1031</v>
      </c>
      <c r="D330" s="195" t="s">
        <v>1032</v>
      </c>
      <c r="E330" s="196" t="s">
        <v>92</v>
      </c>
      <c r="F330" s="15" t="s">
        <v>1033</v>
      </c>
      <c r="G330" s="15" t="s">
        <v>163</v>
      </c>
      <c r="H330" s="16">
        <v>81</v>
      </c>
      <c r="I330" s="16" t="s">
        <v>22</v>
      </c>
      <c r="J330" s="14"/>
    </row>
    <row r="331" spans="1:10" s="12" customFormat="1" ht="16.5" customHeight="1">
      <c r="A331" s="14">
        <v>291</v>
      </c>
      <c r="B331" s="1">
        <v>8</v>
      </c>
      <c r="C331" s="15" t="s">
        <v>1034</v>
      </c>
      <c r="D331" s="195" t="s">
        <v>108</v>
      </c>
      <c r="E331" s="196" t="s">
        <v>55</v>
      </c>
      <c r="F331" s="15" t="s">
        <v>1035</v>
      </c>
      <c r="G331" s="15" t="s">
        <v>163</v>
      </c>
      <c r="H331" s="16">
        <v>63</v>
      </c>
      <c r="I331" s="16" t="s">
        <v>25</v>
      </c>
      <c r="J331" s="14"/>
    </row>
    <row r="332" spans="1:10" s="12" customFormat="1" ht="16.5" customHeight="1">
      <c r="A332" s="14">
        <v>292</v>
      </c>
      <c r="B332" s="1">
        <v>9</v>
      </c>
      <c r="C332" s="15" t="s">
        <v>1036</v>
      </c>
      <c r="D332" s="195" t="s">
        <v>108</v>
      </c>
      <c r="E332" s="196" t="s">
        <v>1037</v>
      </c>
      <c r="F332" s="15" t="s">
        <v>1038</v>
      </c>
      <c r="G332" s="15" t="s">
        <v>163</v>
      </c>
      <c r="H332" s="16">
        <v>75</v>
      </c>
      <c r="I332" s="16" t="s">
        <v>24</v>
      </c>
      <c r="J332" s="14"/>
    </row>
    <row r="333" spans="1:10" s="12" customFormat="1" ht="16.5" customHeight="1">
      <c r="A333" s="14">
        <v>293</v>
      </c>
      <c r="B333" s="1">
        <v>10</v>
      </c>
      <c r="C333" s="15" t="s">
        <v>1039</v>
      </c>
      <c r="D333" s="195" t="s">
        <v>78</v>
      </c>
      <c r="E333" s="196" t="s">
        <v>60</v>
      </c>
      <c r="F333" s="15" t="s">
        <v>1040</v>
      </c>
      <c r="G333" s="15" t="s">
        <v>163</v>
      </c>
      <c r="H333" s="16">
        <v>77</v>
      </c>
      <c r="I333" s="16" t="s">
        <v>24</v>
      </c>
      <c r="J333" s="14"/>
    </row>
    <row r="334" spans="1:10" s="12" customFormat="1" ht="16.5" customHeight="1">
      <c r="A334" s="14">
        <v>294</v>
      </c>
      <c r="B334" s="1">
        <v>11</v>
      </c>
      <c r="C334" s="15" t="s">
        <v>1041</v>
      </c>
      <c r="D334" s="195" t="s">
        <v>1042</v>
      </c>
      <c r="E334" s="196" t="s">
        <v>151</v>
      </c>
      <c r="F334" s="15" t="s">
        <v>211</v>
      </c>
      <c r="G334" s="15" t="s">
        <v>163</v>
      </c>
      <c r="H334" s="16">
        <v>70</v>
      </c>
      <c r="I334" s="16" t="s">
        <v>24</v>
      </c>
      <c r="J334" s="14"/>
    </row>
    <row r="335" spans="1:10" s="12" customFormat="1" ht="16.5" customHeight="1">
      <c r="A335" s="14">
        <v>295</v>
      </c>
      <c r="B335" s="1">
        <v>12</v>
      </c>
      <c r="C335" s="15" t="s">
        <v>1043</v>
      </c>
      <c r="D335" s="195" t="s">
        <v>1044</v>
      </c>
      <c r="E335" s="196" t="s">
        <v>36</v>
      </c>
      <c r="F335" s="15" t="s">
        <v>1045</v>
      </c>
      <c r="G335" s="15" t="s">
        <v>163</v>
      </c>
      <c r="H335" s="16">
        <v>70</v>
      </c>
      <c r="I335" s="16" t="s">
        <v>24</v>
      </c>
      <c r="J335" s="14"/>
    </row>
    <row r="336" spans="1:10" s="12" customFormat="1" ht="16.5" customHeight="1">
      <c r="A336" s="14">
        <v>296</v>
      </c>
      <c r="B336" s="1">
        <v>13</v>
      </c>
      <c r="C336" s="15" t="s">
        <v>1046</v>
      </c>
      <c r="D336" s="195" t="s">
        <v>176</v>
      </c>
      <c r="E336" s="196" t="s">
        <v>39</v>
      </c>
      <c r="F336" s="15" t="s">
        <v>1047</v>
      </c>
      <c r="G336" s="15" t="s">
        <v>163</v>
      </c>
      <c r="H336" s="16">
        <v>72</v>
      </c>
      <c r="I336" s="16" t="s">
        <v>24</v>
      </c>
      <c r="J336" s="14"/>
    </row>
    <row r="337" spans="1:10" s="12" customFormat="1" ht="16.5" customHeight="1">
      <c r="A337" s="14">
        <v>297</v>
      </c>
      <c r="B337" s="1">
        <v>14</v>
      </c>
      <c r="C337" s="15" t="s">
        <v>1048</v>
      </c>
      <c r="D337" s="195" t="s">
        <v>1049</v>
      </c>
      <c r="E337" s="196" t="s">
        <v>6</v>
      </c>
      <c r="F337" s="15" t="s">
        <v>1050</v>
      </c>
      <c r="G337" s="15" t="s">
        <v>163</v>
      </c>
      <c r="H337" s="16">
        <v>71</v>
      </c>
      <c r="I337" s="16" t="s">
        <v>24</v>
      </c>
      <c r="J337" s="14"/>
    </row>
    <row r="338" spans="1:10" s="12" customFormat="1" ht="16.5" customHeight="1">
      <c r="A338" s="14">
        <v>298</v>
      </c>
      <c r="B338" s="1">
        <v>15</v>
      </c>
      <c r="C338" s="15" t="s">
        <v>1051</v>
      </c>
      <c r="D338" s="195" t="s">
        <v>68</v>
      </c>
      <c r="E338" s="196" t="s">
        <v>1052</v>
      </c>
      <c r="F338" s="15" t="s">
        <v>1053</v>
      </c>
      <c r="G338" s="15" t="s">
        <v>163</v>
      </c>
      <c r="H338" s="16">
        <v>77</v>
      </c>
      <c r="I338" s="16" t="s">
        <v>24</v>
      </c>
      <c r="J338" s="14"/>
    </row>
    <row r="339" spans="1:10" s="12" customFormat="1" ht="16.5" customHeight="1">
      <c r="A339" s="14">
        <v>299</v>
      </c>
      <c r="B339" s="1">
        <v>16</v>
      </c>
      <c r="C339" s="15" t="s">
        <v>1054</v>
      </c>
      <c r="D339" s="195" t="s">
        <v>1055</v>
      </c>
      <c r="E339" s="196" t="s">
        <v>62</v>
      </c>
      <c r="F339" s="15" t="s">
        <v>1056</v>
      </c>
      <c r="G339" s="15" t="s">
        <v>163</v>
      </c>
      <c r="H339" s="16">
        <v>71</v>
      </c>
      <c r="I339" s="16" t="s">
        <v>24</v>
      </c>
      <c r="J339" s="14"/>
    </row>
    <row r="340" spans="1:10" s="12" customFormat="1" ht="16.5" customHeight="1">
      <c r="A340" s="14">
        <v>300</v>
      </c>
      <c r="B340" s="1">
        <v>17</v>
      </c>
      <c r="C340" s="15" t="s">
        <v>1057</v>
      </c>
      <c r="D340" s="195" t="s">
        <v>1058</v>
      </c>
      <c r="E340" s="196" t="s">
        <v>43</v>
      </c>
      <c r="F340" s="15" t="s">
        <v>1059</v>
      </c>
      <c r="G340" s="15" t="s">
        <v>163</v>
      </c>
      <c r="H340" s="16">
        <v>74</v>
      </c>
      <c r="I340" s="16" t="s">
        <v>24</v>
      </c>
      <c r="J340" s="14"/>
    </row>
    <row r="341" spans="1:10" s="12" customFormat="1" ht="16.5" customHeight="1">
      <c r="A341" s="14">
        <v>301</v>
      </c>
      <c r="B341" s="1">
        <v>18</v>
      </c>
      <c r="C341" s="15" t="s">
        <v>1060</v>
      </c>
      <c r="D341" s="195" t="s">
        <v>37</v>
      </c>
      <c r="E341" s="196" t="s">
        <v>43</v>
      </c>
      <c r="F341" s="15" t="s">
        <v>295</v>
      </c>
      <c r="G341" s="15" t="s">
        <v>163</v>
      </c>
      <c r="H341" s="16">
        <v>78</v>
      </c>
      <c r="I341" s="16" t="s">
        <v>24</v>
      </c>
      <c r="J341" s="14"/>
    </row>
    <row r="342" spans="1:10" s="12" customFormat="1" ht="16.5" customHeight="1">
      <c r="A342" s="14">
        <v>302</v>
      </c>
      <c r="B342" s="1">
        <v>19</v>
      </c>
      <c r="C342" s="15" t="s">
        <v>1061</v>
      </c>
      <c r="D342" s="195" t="s">
        <v>103</v>
      </c>
      <c r="E342" s="196" t="s">
        <v>112</v>
      </c>
      <c r="F342" s="15" t="s">
        <v>1062</v>
      </c>
      <c r="G342" s="15" t="s">
        <v>163</v>
      </c>
      <c r="H342" s="16">
        <v>78</v>
      </c>
      <c r="I342" s="16" t="s">
        <v>24</v>
      </c>
      <c r="J342" s="14"/>
    </row>
    <row r="343" spans="1:10" s="12" customFormat="1" ht="16.5" customHeight="1">
      <c r="A343" s="14">
        <v>303</v>
      </c>
      <c r="B343" s="1">
        <v>20</v>
      </c>
      <c r="C343" s="15" t="s">
        <v>1063</v>
      </c>
      <c r="D343" s="195" t="s">
        <v>904</v>
      </c>
      <c r="E343" s="196" t="s">
        <v>152</v>
      </c>
      <c r="F343" s="15" t="s">
        <v>1064</v>
      </c>
      <c r="G343" s="15" t="s">
        <v>163</v>
      </c>
      <c r="H343" s="16">
        <v>72</v>
      </c>
      <c r="I343" s="16" t="s">
        <v>24</v>
      </c>
      <c r="J343" s="14"/>
    </row>
    <row r="344" spans="1:10" s="12" customFormat="1" ht="16.5" customHeight="1">
      <c r="A344" s="14">
        <v>304</v>
      </c>
      <c r="B344" s="1">
        <v>21</v>
      </c>
      <c r="C344" s="15" t="s">
        <v>1065</v>
      </c>
      <c r="D344" s="195" t="s">
        <v>1066</v>
      </c>
      <c r="E344" s="196" t="s">
        <v>19</v>
      </c>
      <c r="F344" s="15" t="s">
        <v>1067</v>
      </c>
      <c r="G344" s="15" t="s">
        <v>163</v>
      </c>
      <c r="H344" s="16">
        <v>72</v>
      </c>
      <c r="I344" s="16" t="s">
        <v>24</v>
      </c>
      <c r="J344" s="14"/>
    </row>
    <row r="345" spans="1:10" s="12" customFormat="1" ht="16.5" customHeight="1">
      <c r="A345" s="14">
        <v>305</v>
      </c>
      <c r="B345" s="1">
        <v>22</v>
      </c>
      <c r="C345" s="15" t="s">
        <v>1068</v>
      </c>
      <c r="D345" s="195" t="s">
        <v>73</v>
      </c>
      <c r="E345" s="196" t="s">
        <v>34</v>
      </c>
      <c r="F345" s="15" t="s">
        <v>219</v>
      </c>
      <c r="G345" s="15" t="s">
        <v>163</v>
      </c>
      <c r="H345" s="16">
        <v>80</v>
      </c>
      <c r="I345" s="16" t="s">
        <v>22</v>
      </c>
      <c r="J345" s="14"/>
    </row>
    <row r="346" spans="1:10" s="12" customFormat="1" ht="16.5" customHeight="1">
      <c r="A346" s="14">
        <v>306</v>
      </c>
      <c r="B346" s="1">
        <v>23</v>
      </c>
      <c r="C346" s="15" t="s">
        <v>1069</v>
      </c>
      <c r="D346" s="195" t="s">
        <v>170</v>
      </c>
      <c r="E346" s="196" t="s">
        <v>21</v>
      </c>
      <c r="F346" s="15" t="s">
        <v>1070</v>
      </c>
      <c r="G346" s="15" t="s">
        <v>163</v>
      </c>
      <c r="H346" s="16">
        <v>66</v>
      </c>
      <c r="I346" s="16" t="s">
        <v>25</v>
      </c>
      <c r="J346" s="14"/>
    </row>
    <row r="347" spans="1:10" s="12" customFormat="1" ht="24.75" customHeight="1">
      <c r="A347" s="269" t="s">
        <v>1071</v>
      </c>
      <c r="B347" s="269"/>
      <c r="C347" s="269"/>
      <c r="D347" s="269"/>
      <c r="E347" s="269"/>
      <c r="F347" s="269"/>
      <c r="G347" s="269"/>
      <c r="H347" s="181"/>
      <c r="I347" s="23"/>
      <c r="J347" s="23"/>
    </row>
    <row r="348" spans="1:10" s="12" customFormat="1" ht="24.75" customHeight="1">
      <c r="A348" s="181"/>
      <c r="B348" s="181"/>
      <c r="C348" s="181"/>
      <c r="D348" s="181"/>
      <c r="E348" s="187" t="s">
        <v>358</v>
      </c>
      <c r="F348" s="25" t="s">
        <v>23</v>
      </c>
      <c r="G348" s="25" t="s">
        <v>22</v>
      </c>
      <c r="H348" s="25" t="s">
        <v>24</v>
      </c>
      <c r="I348" s="26" t="s">
        <v>25</v>
      </c>
      <c r="J348" s="25" t="s">
        <v>26</v>
      </c>
    </row>
    <row r="349" spans="1:10" s="12" customFormat="1" ht="24.75" customHeight="1">
      <c r="A349" s="181"/>
      <c r="B349" s="181"/>
      <c r="C349" s="181"/>
      <c r="D349" s="181"/>
      <c r="E349" s="187">
        <f>SUM(F349:J349)</f>
        <v>29</v>
      </c>
      <c r="F349" s="27">
        <f>COUNTIF(I350:I378,"Xuất sắc")</f>
        <v>0</v>
      </c>
      <c r="G349" s="27">
        <f>COUNTIF(I350:I378,"Tốt")</f>
        <v>0</v>
      </c>
      <c r="H349" s="27">
        <f>COUNTIF(I350:I378,"Khá")</f>
        <v>11</v>
      </c>
      <c r="I349" s="27">
        <f>COUNTIF(I350:I378,"Trung bình")</f>
        <v>18</v>
      </c>
      <c r="J349" s="27">
        <f>COUNTIF($I$324:$I$346,"Yếu")</f>
        <v>0</v>
      </c>
    </row>
    <row r="350" spans="1:10" s="12" customFormat="1" ht="16.5" customHeight="1">
      <c r="A350" s="14">
        <v>307</v>
      </c>
      <c r="B350" s="1">
        <v>1</v>
      </c>
      <c r="C350" s="15" t="s">
        <v>1072</v>
      </c>
      <c r="D350" s="195" t="s">
        <v>124</v>
      </c>
      <c r="E350" s="196" t="s">
        <v>91</v>
      </c>
      <c r="F350" s="15" t="s">
        <v>1073</v>
      </c>
      <c r="G350" s="15" t="s">
        <v>163</v>
      </c>
      <c r="H350" s="16">
        <v>72</v>
      </c>
      <c r="I350" s="16" t="s">
        <v>24</v>
      </c>
      <c r="J350" s="14"/>
    </row>
    <row r="351" spans="1:10" s="12" customFormat="1" ht="16.5" customHeight="1">
      <c r="A351" s="14">
        <v>308</v>
      </c>
      <c r="B351" s="1">
        <v>2</v>
      </c>
      <c r="C351" s="15" t="s">
        <v>1074</v>
      </c>
      <c r="D351" s="195" t="s">
        <v>1075</v>
      </c>
      <c r="E351" s="196" t="s">
        <v>1076</v>
      </c>
      <c r="F351" s="15" t="s">
        <v>1077</v>
      </c>
      <c r="G351" s="15" t="s">
        <v>163</v>
      </c>
      <c r="H351" s="16">
        <v>74</v>
      </c>
      <c r="I351" s="16" t="s">
        <v>24</v>
      </c>
      <c r="J351" s="14"/>
    </row>
    <row r="352" spans="1:10" s="12" customFormat="1" ht="16.5" customHeight="1">
      <c r="A352" s="14">
        <v>309</v>
      </c>
      <c r="B352" s="1">
        <v>3</v>
      </c>
      <c r="C352" s="15" t="s">
        <v>1078</v>
      </c>
      <c r="D352" s="195" t="s">
        <v>1079</v>
      </c>
      <c r="E352" s="196" t="s">
        <v>167</v>
      </c>
      <c r="F352" s="15" t="s">
        <v>1080</v>
      </c>
      <c r="G352" s="15" t="s">
        <v>163</v>
      </c>
      <c r="H352" s="16">
        <v>79</v>
      </c>
      <c r="I352" s="16" t="s">
        <v>24</v>
      </c>
      <c r="J352" s="14"/>
    </row>
    <row r="353" spans="1:10" s="12" customFormat="1" ht="16.5" customHeight="1">
      <c r="A353" s="14">
        <v>310</v>
      </c>
      <c r="B353" s="1">
        <v>4</v>
      </c>
      <c r="C353" s="15" t="s">
        <v>1081</v>
      </c>
      <c r="D353" s="195" t="s">
        <v>1082</v>
      </c>
      <c r="E353" s="196" t="s">
        <v>109</v>
      </c>
      <c r="F353" s="15" t="s">
        <v>1083</v>
      </c>
      <c r="G353" s="15" t="s">
        <v>163</v>
      </c>
      <c r="H353" s="16">
        <v>69</v>
      </c>
      <c r="I353" s="16" t="s">
        <v>25</v>
      </c>
      <c r="J353" s="14"/>
    </row>
    <row r="354" spans="1:10" s="12" customFormat="1" ht="16.5" customHeight="1">
      <c r="A354" s="14">
        <v>311</v>
      </c>
      <c r="B354" s="1">
        <v>5</v>
      </c>
      <c r="C354" s="15" t="s">
        <v>1084</v>
      </c>
      <c r="D354" s="195" t="s">
        <v>82</v>
      </c>
      <c r="E354" s="196" t="s">
        <v>1085</v>
      </c>
      <c r="F354" s="15" t="s">
        <v>1086</v>
      </c>
      <c r="G354" s="15" t="s">
        <v>163</v>
      </c>
      <c r="H354" s="16">
        <v>66</v>
      </c>
      <c r="I354" s="16" t="s">
        <v>25</v>
      </c>
      <c r="J354" s="14"/>
    </row>
    <row r="355" spans="1:10" s="12" customFormat="1" ht="16.5" customHeight="1">
      <c r="A355" s="14">
        <v>312</v>
      </c>
      <c r="B355" s="1">
        <v>6</v>
      </c>
      <c r="C355" s="15" t="s">
        <v>1087</v>
      </c>
      <c r="D355" s="195" t="s">
        <v>159</v>
      </c>
      <c r="E355" s="196" t="s">
        <v>29</v>
      </c>
      <c r="F355" s="15" t="s">
        <v>1088</v>
      </c>
      <c r="G355" s="15" t="s">
        <v>163</v>
      </c>
      <c r="H355" s="16">
        <v>59</v>
      </c>
      <c r="I355" s="16" t="s">
        <v>25</v>
      </c>
      <c r="J355" s="14"/>
    </row>
    <row r="356" spans="1:10" s="12" customFormat="1" ht="16.5" customHeight="1">
      <c r="A356" s="14">
        <v>313</v>
      </c>
      <c r="B356" s="1">
        <v>7</v>
      </c>
      <c r="C356" s="15" t="s">
        <v>1089</v>
      </c>
      <c r="D356" s="195" t="s">
        <v>11</v>
      </c>
      <c r="E356" s="196" t="s">
        <v>1090</v>
      </c>
      <c r="F356" s="15" t="s">
        <v>1091</v>
      </c>
      <c r="G356" s="15" t="s">
        <v>163</v>
      </c>
      <c r="H356" s="16">
        <v>59</v>
      </c>
      <c r="I356" s="16" t="s">
        <v>25</v>
      </c>
      <c r="J356" s="14"/>
    </row>
    <row r="357" spans="1:10" s="12" customFormat="1" ht="16.5" customHeight="1">
      <c r="A357" s="14">
        <v>314</v>
      </c>
      <c r="B357" s="1">
        <v>8</v>
      </c>
      <c r="C357" s="15" t="s">
        <v>1092</v>
      </c>
      <c r="D357" s="195" t="s">
        <v>620</v>
      </c>
      <c r="E357" s="196" t="s">
        <v>53</v>
      </c>
      <c r="F357" s="15" t="s">
        <v>1093</v>
      </c>
      <c r="G357" s="15" t="s">
        <v>163</v>
      </c>
      <c r="H357" s="16">
        <v>63</v>
      </c>
      <c r="I357" s="16" t="s">
        <v>25</v>
      </c>
      <c r="J357" s="14"/>
    </row>
    <row r="358" spans="1:10" s="12" customFormat="1" ht="16.5" customHeight="1">
      <c r="A358" s="14">
        <v>315</v>
      </c>
      <c r="B358" s="1">
        <v>9</v>
      </c>
      <c r="C358" s="15" t="s">
        <v>1094</v>
      </c>
      <c r="D358" s="195" t="s">
        <v>58</v>
      </c>
      <c r="E358" s="196" t="s">
        <v>1095</v>
      </c>
      <c r="F358" s="15" t="s">
        <v>1096</v>
      </c>
      <c r="G358" s="15" t="s">
        <v>163</v>
      </c>
      <c r="H358" s="16">
        <v>71</v>
      </c>
      <c r="I358" s="16" t="s">
        <v>24</v>
      </c>
      <c r="J358" s="14"/>
    </row>
    <row r="359" spans="1:10" s="12" customFormat="1" ht="16.5" customHeight="1">
      <c r="A359" s="14">
        <v>316</v>
      </c>
      <c r="B359" s="1">
        <v>10</v>
      </c>
      <c r="C359" s="15" t="s">
        <v>1098</v>
      </c>
      <c r="D359" s="195" t="s">
        <v>747</v>
      </c>
      <c r="E359" s="196" t="s">
        <v>115</v>
      </c>
      <c r="F359" s="15" t="s">
        <v>362</v>
      </c>
      <c r="G359" s="15" t="s">
        <v>163</v>
      </c>
      <c r="H359" s="16">
        <v>56</v>
      </c>
      <c r="I359" s="16" t="s">
        <v>25</v>
      </c>
      <c r="J359" s="14"/>
    </row>
    <row r="360" spans="1:10" s="12" customFormat="1" ht="16.5" customHeight="1">
      <c r="A360" s="14">
        <v>317</v>
      </c>
      <c r="B360" s="1">
        <v>11</v>
      </c>
      <c r="C360" s="15" t="s">
        <v>1099</v>
      </c>
      <c r="D360" s="195" t="s">
        <v>159</v>
      </c>
      <c r="E360" s="196" t="s">
        <v>1100</v>
      </c>
      <c r="F360" s="15" t="s">
        <v>1101</v>
      </c>
      <c r="G360" s="15" t="s">
        <v>163</v>
      </c>
      <c r="H360" s="16">
        <v>53</v>
      </c>
      <c r="I360" s="16" t="s">
        <v>25</v>
      </c>
      <c r="J360" s="14"/>
    </row>
    <row r="361" spans="1:10" s="12" customFormat="1" ht="16.5" customHeight="1">
      <c r="A361" s="14">
        <v>318</v>
      </c>
      <c r="B361" s="1">
        <v>12</v>
      </c>
      <c r="C361" s="15" t="s">
        <v>1102</v>
      </c>
      <c r="D361" s="195" t="s">
        <v>198</v>
      </c>
      <c r="E361" s="196" t="s">
        <v>39</v>
      </c>
      <c r="F361" s="15" t="s">
        <v>1103</v>
      </c>
      <c r="G361" s="15" t="s">
        <v>163</v>
      </c>
      <c r="H361" s="16">
        <v>78</v>
      </c>
      <c r="I361" s="16" t="s">
        <v>24</v>
      </c>
      <c r="J361" s="14"/>
    </row>
    <row r="362" spans="1:10" s="12" customFormat="1" ht="16.5" customHeight="1">
      <c r="A362" s="14">
        <v>319</v>
      </c>
      <c r="B362" s="1">
        <v>13</v>
      </c>
      <c r="C362" s="15" t="s">
        <v>1104</v>
      </c>
      <c r="D362" s="195" t="s">
        <v>1105</v>
      </c>
      <c r="E362" s="196" t="s">
        <v>39</v>
      </c>
      <c r="F362" s="15" t="s">
        <v>1106</v>
      </c>
      <c r="G362" s="15" t="s">
        <v>163</v>
      </c>
      <c r="H362" s="16">
        <v>56</v>
      </c>
      <c r="I362" s="16" t="s">
        <v>25</v>
      </c>
      <c r="J362" s="14"/>
    </row>
    <row r="363" spans="1:10" s="12" customFormat="1" ht="16.5" customHeight="1">
      <c r="A363" s="14">
        <v>320</v>
      </c>
      <c r="B363" s="1">
        <v>14</v>
      </c>
      <c r="C363" s="15" t="s">
        <v>1107</v>
      </c>
      <c r="D363" s="195" t="s">
        <v>1108</v>
      </c>
      <c r="E363" s="196" t="s">
        <v>61</v>
      </c>
      <c r="F363" s="15" t="s">
        <v>1109</v>
      </c>
      <c r="G363" s="15" t="s">
        <v>163</v>
      </c>
      <c r="H363" s="16">
        <v>71</v>
      </c>
      <c r="I363" s="16" t="s">
        <v>24</v>
      </c>
      <c r="J363" s="14"/>
    </row>
    <row r="364" spans="1:10" s="12" customFormat="1" ht="16.5" customHeight="1">
      <c r="A364" s="14">
        <v>321</v>
      </c>
      <c r="B364" s="1">
        <v>15</v>
      </c>
      <c r="C364" s="15" t="s">
        <v>1110</v>
      </c>
      <c r="D364" s="195" t="s">
        <v>1111</v>
      </c>
      <c r="E364" s="196" t="s">
        <v>1112</v>
      </c>
      <c r="F364" s="15" t="s">
        <v>1113</v>
      </c>
      <c r="G364" s="15" t="s">
        <v>163</v>
      </c>
      <c r="H364" s="16">
        <v>71</v>
      </c>
      <c r="I364" s="16" t="s">
        <v>24</v>
      </c>
      <c r="J364" s="14"/>
    </row>
    <row r="365" spans="1:10" s="12" customFormat="1" ht="16.5" customHeight="1">
      <c r="A365" s="14">
        <v>322</v>
      </c>
      <c r="B365" s="1">
        <v>16</v>
      </c>
      <c r="C365" s="15" t="s">
        <v>1114</v>
      </c>
      <c r="D365" s="195" t="s">
        <v>11</v>
      </c>
      <c r="E365" s="196" t="s">
        <v>172</v>
      </c>
      <c r="F365" s="15" t="s">
        <v>708</v>
      </c>
      <c r="G365" s="15" t="s">
        <v>163</v>
      </c>
      <c r="H365" s="16">
        <v>77</v>
      </c>
      <c r="I365" s="16" t="s">
        <v>24</v>
      </c>
      <c r="J365" s="14"/>
    </row>
    <row r="366" spans="1:10" s="12" customFormat="1" ht="16.5" customHeight="1">
      <c r="A366" s="14">
        <v>323</v>
      </c>
      <c r="B366" s="1">
        <v>17</v>
      </c>
      <c r="C366" s="15" t="s">
        <v>1115</v>
      </c>
      <c r="D366" s="195" t="s">
        <v>11</v>
      </c>
      <c r="E366" s="196" t="s">
        <v>62</v>
      </c>
      <c r="F366" s="15" t="s">
        <v>1116</v>
      </c>
      <c r="G366" s="15" t="s">
        <v>163</v>
      </c>
      <c r="H366" s="16">
        <v>66</v>
      </c>
      <c r="I366" s="16" t="s">
        <v>25</v>
      </c>
      <c r="J366" s="14"/>
    </row>
    <row r="367" spans="1:10" s="12" customFormat="1" ht="16.5" customHeight="1">
      <c r="A367" s="14">
        <v>324</v>
      </c>
      <c r="B367" s="1">
        <v>18</v>
      </c>
      <c r="C367" s="15" t="s">
        <v>1117</v>
      </c>
      <c r="D367" s="195" t="s">
        <v>130</v>
      </c>
      <c r="E367" s="196" t="s">
        <v>166</v>
      </c>
      <c r="F367" s="15" t="s">
        <v>1118</v>
      </c>
      <c r="G367" s="15" t="s">
        <v>163</v>
      </c>
      <c r="H367" s="16">
        <v>76</v>
      </c>
      <c r="I367" s="16" t="s">
        <v>24</v>
      </c>
      <c r="J367" s="14"/>
    </row>
    <row r="368" spans="1:10" s="12" customFormat="1" ht="16.5" customHeight="1">
      <c r="A368" s="14">
        <v>325</v>
      </c>
      <c r="B368" s="1">
        <v>19</v>
      </c>
      <c r="C368" s="15" t="s">
        <v>1119</v>
      </c>
      <c r="D368" s="195" t="s">
        <v>159</v>
      </c>
      <c r="E368" s="196" t="s">
        <v>1120</v>
      </c>
      <c r="F368" s="15" t="s">
        <v>1121</v>
      </c>
      <c r="G368" s="15" t="s">
        <v>163</v>
      </c>
      <c r="H368" s="16">
        <v>55</v>
      </c>
      <c r="I368" s="16" t="s">
        <v>25</v>
      </c>
      <c r="J368" s="14"/>
    </row>
    <row r="369" spans="1:10" s="12" customFormat="1" ht="16.5" customHeight="1">
      <c r="A369" s="14">
        <v>326</v>
      </c>
      <c r="B369" s="1">
        <v>20</v>
      </c>
      <c r="C369" s="15" t="s">
        <v>1122</v>
      </c>
      <c r="D369" s="195" t="s">
        <v>185</v>
      </c>
      <c r="E369" s="196" t="s">
        <v>1123</v>
      </c>
      <c r="F369" s="15" t="s">
        <v>1124</v>
      </c>
      <c r="G369" s="15" t="s">
        <v>163</v>
      </c>
      <c r="H369" s="16">
        <v>76</v>
      </c>
      <c r="I369" s="16" t="s">
        <v>24</v>
      </c>
      <c r="J369" s="14"/>
    </row>
    <row r="370" spans="1:10" s="12" customFormat="1" ht="16.5" customHeight="1">
      <c r="A370" s="14">
        <v>327</v>
      </c>
      <c r="B370" s="1">
        <v>21</v>
      </c>
      <c r="C370" s="15" t="s">
        <v>1125</v>
      </c>
      <c r="D370" s="195" t="s">
        <v>136</v>
      </c>
      <c r="E370" s="196" t="s">
        <v>1126</v>
      </c>
      <c r="F370" s="15" t="s">
        <v>1127</v>
      </c>
      <c r="G370" s="15" t="s">
        <v>163</v>
      </c>
      <c r="H370" s="16">
        <v>60</v>
      </c>
      <c r="I370" s="16" t="s">
        <v>25</v>
      </c>
      <c r="J370" s="14"/>
    </row>
    <row r="371" spans="1:10" s="12" customFormat="1" ht="16.5" customHeight="1">
      <c r="A371" s="14">
        <v>328</v>
      </c>
      <c r="B371" s="1">
        <v>22</v>
      </c>
      <c r="C371" s="15" t="s">
        <v>1128</v>
      </c>
      <c r="D371" s="195" t="s">
        <v>1129</v>
      </c>
      <c r="E371" s="196" t="s">
        <v>300</v>
      </c>
      <c r="F371" s="15" t="s">
        <v>1130</v>
      </c>
      <c r="G371" s="15" t="s">
        <v>163</v>
      </c>
      <c r="H371" s="16">
        <v>67</v>
      </c>
      <c r="I371" s="16" t="s">
        <v>25</v>
      </c>
      <c r="J371" s="14"/>
    </row>
    <row r="372" spans="1:10" s="12" customFormat="1" ht="16.5" customHeight="1">
      <c r="A372" s="14">
        <v>329</v>
      </c>
      <c r="B372" s="1">
        <v>23</v>
      </c>
      <c r="C372" s="15" t="s">
        <v>1131</v>
      </c>
      <c r="D372" s="195" t="s">
        <v>1132</v>
      </c>
      <c r="E372" s="196" t="s">
        <v>304</v>
      </c>
      <c r="F372" s="15" t="s">
        <v>1133</v>
      </c>
      <c r="G372" s="15" t="s">
        <v>163</v>
      </c>
      <c r="H372" s="16">
        <v>69</v>
      </c>
      <c r="I372" s="16" t="s">
        <v>25</v>
      </c>
      <c r="J372" s="14"/>
    </row>
    <row r="373" spans="1:10" s="12" customFormat="1" ht="16.5" customHeight="1">
      <c r="A373" s="14">
        <v>330</v>
      </c>
      <c r="B373" s="1">
        <v>24</v>
      </c>
      <c r="C373" s="15" t="s">
        <v>1134</v>
      </c>
      <c r="D373" s="195" t="s">
        <v>129</v>
      </c>
      <c r="E373" s="196" t="s">
        <v>264</v>
      </c>
      <c r="F373" s="15" t="s">
        <v>1135</v>
      </c>
      <c r="G373" s="15" t="s">
        <v>163</v>
      </c>
      <c r="H373" s="16">
        <v>56</v>
      </c>
      <c r="I373" s="16" t="s">
        <v>25</v>
      </c>
      <c r="J373" s="14"/>
    </row>
    <row r="374" spans="1:10" s="12" customFormat="1" ht="16.5" customHeight="1">
      <c r="A374" s="14">
        <v>331</v>
      </c>
      <c r="B374" s="1">
        <v>25</v>
      </c>
      <c r="C374" s="15" t="s">
        <v>1136</v>
      </c>
      <c r="D374" s="195" t="s">
        <v>10</v>
      </c>
      <c r="E374" s="196" t="s">
        <v>104</v>
      </c>
      <c r="F374" s="15" t="s">
        <v>1137</v>
      </c>
      <c r="G374" s="15" t="s">
        <v>163</v>
      </c>
      <c r="H374" s="16">
        <v>56</v>
      </c>
      <c r="I374" s="16" t="s">
        <v>25</v>
      </c>
      <c r="J374" s="14"/>
    </row>
    <row r="375" spans="1:10" s="12" customFormat="1" ht="16.5" customHeight="1">
      <c r="A375" s="14">
        <v>332</v>
      </c>
      <c r="B375" s="1">
        <v>26</v>
      </c>
      <c r="C375" s="15" t="s">
        <v>1138</v>
      </c>
      <c r="D375" s="195" t="s">
        <v>201</v>
      </c>
      <c r="E375" s="196" t="s">
        <v>57</v>
      </c>
      <c r="F375" s="15" t="s">
        <v>1139</v>
      </c>
      <c r="G375" s="15" t="s">
        <v>163</v>
      </c>
      <c r="H375" s="16">
        <v>64</v>
      </c>
      <c r="I375" s="16" t="s">
        <v>25</v>
      </c>
      <c r="J375" s="14"/>
    </row>
    <row r="376" spans="1:10" s="12" customFormat="1" ht="16.5" customHeight="1">
      <c r="A376" s="14">
        <v>333</v>
      </c>
      <c r="B376" s="1">
        <v>27</v>
      </c>
      <c r="C376" s="15" t="s">
        <v>1140</v>
      </c>
      <c r="D376" s="195" t="s">
        <v>1141</v>
      </c>
      <c r="E376" s="196" t="s">
        <v>330</v>
      </c>
      <c r="F376" s="15" t="s">
        <v>1142</v>
      </c>
      <c r="G376" s="15" t="s">
        <v>163</v>
      </c>
      <c r="H376" s="16">
        <v>59</v>
      </c>
      <c r="I376" s="16" t="s">
        <v>25</v>
      </c>
      <c r="J376" s="14"/>
    </row>
    <row r="377" spans="1:10" s="12" customFormat="1" ht="16.5" customHeight="1">
      <c r="A377" s="14">
        <v>334</v>
      </c>
      <c r="B377" s="1">
        <v>28</v>
      </c>
      <c r="C377" s="15" t="s">
        <v>1143</v>
      </c>
      <c r="D377" s="195" t="s">
        <v>1144</v>
      </c>
      <c r="E377" s="196" t="s">
        <v>294</v>
      </c>
      <c r="F377" s="15" t="s">
        <v>1145</v>
      </c>
      <c r="G377" s="15" t="s">
        <v>163</v>
      </c>
      <c r="H377" s="16">
        <v>77</v>
      </c>
      <c r="I377" s="16" t="s">
        <v>24</v>
      </c>
      <c r="J377" s="14"/>
    </row>
    <row r="378" spans="1:10" s="12" customFormat="1" ht="16.5" customHeight="1">
      <c r="A378" s="14">
        <v>335</v>
      </c>
      <c r="B378" s="1">
        <v>29</v>
      </c>
      <c r="C378" s="15" t="s">
        <v>1146</v>
      </c>
      <c r="D378" s="195" t="s">
        <v>130</v>
      </c>
      <c r="E378" s="196" t="s">
        <v>1147</v>
      </c>
      <c r="F378" s="15" t="s">
        <v>1148</v>
      </c>
      <c r="G378" s="15" t="s">
        <v>163</v>
      </c>
      <c r="H378" s="16">
        <v>64</v>
      </c>
      <c r="I378" s="16" t="s">
        <v>25</v>
      </c>
      <c r="J378" s="14"/>
    </row>
    <row r="379" spans="1:10" s="12" customFormat="1" ht="26.25" customHeight="1">
      <c r="A379" s="269" t="s">
        <v>1149</v>
      </c>
      <c r="B379" s="269"/>
      <c r="C379" s="269"/>
      <c r="D379" s="269"/>
      <c r="E379" s="269"/>
      <c r="F379" s="269"/>
      <c r="G379" s="269"/>
      <c r="H379" s="181"/>
      <c r="I379" s="23"/>
      <c r="J379" s="23"/>
    </row>
    <row r="380" spans="1:10" s="12" customFormat="1" ht="26.25" customHeight="1">
      <c r="A380" s="181"/>
      <c r="B380" s="181"/>
      <c r="C380" s="181"/>
      <c r="D380" s="181"/>
      <c r="E380" s="187" t="s">
        <v>358</v>
      </c>
      <c r="F380" s="25" t="s">
        <v>23</v>
      </c>
      <c r="G380" s="25" t="s">
        <v>22</v>
      </c>
      <c r="H380" s="25" t="s">
        <v>24</v>
      </c>
      <c r="I380" s="26" t="s">
        <v>25</v>
      </c>
      <c r="J380" s="25" t="s">
        <v>26</v>
      </c>
    </row>
    <row r="381" spans="1:10" s="12" customFormat="1" ht="26.25" customHeight="1">
      <c r="A381" s="181"/>
      <c r="B381" s="181"/>
      <c r="C381" s="181"/>
      <c r="D381" s="181"/>
      <c r="E381" s="187">
        <v>31</v>
      </c>
      <c r="F381" s="27">
        <v>0</v>
      </c>
      <c r="G381" s="27">
        <v>0</v>
      </c>
      <c r="H381" s="27">
        <v>26</v>
      </c>
      <c r="I381" s="27">
        <v>1</v>
      </c>
      <c r="J381" s="27">
        <v>4</v>
      </c>
    </row>
    <row r="382" spans="1:10" s="12" customFormat="1" ht="16.5" customHeight="1">
      <c r="A382" s="14">
        <v>336</v>
      </c>
      <c r="B382" s="1">
        <v>1</v>
      </c>
      <c r="C382" s="15" t="s">
        <v>1150</v>
      </c>
      <c r="D382" s="195" t="s">
        <v>1151</v>
      </c>
      <c r="E382" s="196" t="s">
        <v>91</v>
      </c>
      <c r="F382" s="15" t="s">
        <v>1152</v>
      </c>
      <c r="G382" s="15" t="s">
        <v>163</v>
      </c>
      <c r="H382" s="16">
        <v>72</v>
      </c>
      <c r="I382" s="16" t="s">
        <v>24</v>
      </c>
      <c r="J382" s="14"/>
    </row>
    <row r="383" spans="1:10" s="12" customFormat="1" ht="16.5" customHeight="1">
      <c r="A383" s="14">
        <v>337</v>
      </c>
      <c r="B383" s="1">
        <v>2</v>
      </c>
      <c r="C383" s="15" t="s">
        <v>1153</v>
      </c>
      <c r="D383" s="195" t="s">
        <v>81</v>
      </c>
      <c r="E383" s="196" t="s">
        <v>91</v>
      </c>
      <c r="F383" s="15" t="s">
        <v>1154</v>
      </c>
      <c r="G383" s="15" t="s">
        <v>163</v>
      </c>
      <c r="H383" s="16">
        <v>49</v>
      </c>
      <c r="I383" s="16" t="s">
        <v>26</v>
      </c>
      <c r="J383" s="14"/>
    </row>
    <row r="384" spans="1:10" s="12" customFormat="1" ht="16.5" customHeight="1">
      <c r="A384" s="14">
        <v>338</v>
      </c>
      <c r="B384" s="1">
        <v>3</v>
      </c>
      <c r="C384" s="15" t="s">
        <v>1155</v>
      </c>
      <c r="D384" s="195" t="s">
        <v>178</v>
      </c>
      <c r="E384" s="196" t="s">
        <v>74</v>
      </c>
      <c r="F384" s="15" t="s">
        <v>1156</v>
      </c>
      <c r="G384" s="15" t="s">
        <v>163</v>
      </c>
      <c r="H384" s="16">
        <v>70</v>
      </c>
      <c r="I384" s="16" t="s">
        <v>24</v>
      </c>
      <c r="J384" s="14"/>
    </row>
    <row r="385" spans="1:10" s="12" customFormat="1" ht="16.5" customHeight="1">
      <c r="A385" s="14">
        <v>339</v>
      </c>
      <c r="B385" s="1">
        <v>4</v>
      </c>
      <c r="C385" s="15" t="s">
        <v>1157</v>
      </c>
      <c r="D385" s="195" t="s">
        <v>1158</v>
      </c>
      <c r="E385" s="196" t="s">
        <v>1159</v>
      </c>
      <c r="F385" s="15" t="s">
        <v>1160</v>
      </c>
      <c r="G385" s="15" t="s">
        <v>163</v>
      </c>
      <c r="H385" s="16">
        <v>71</v>
      </c>
      <c r="I385" s="16" t="s">
        <v>24</v>
      </c>
      <c r="J385" s="14"/>
    </row>
    <row r="386" spans="1:10" s="12" customFormat="1" ht="16.5" customHeight="1">
      <c r="A386" s="14">
        <v>340</v>
      </c>
      <c r="B386" s="1">
        <v>5</v>
      </c>
      <c r="C386" s="15" t="s">
        <v>1162</v>
      </c>
      <c r="D386" s="195" t="s">
        <v>176</v>
      </c>
      <c r="E386" s="196" t="s">
        <v>1163</v>
      </c>
      <c r="F386" s="15" t="s">
        <v>1164</v>
      </c>
      <c r="G386" s="15" t="s">
        <v>163</v>
      </c>
      <c r="H386" s="16">
        <v>72</v>
      </c>
      <c r="I386" s="16" t="s">
        <v>24</v>
      </c>
      <c r="J386" s="14"/>
    </row>
    <row r="387" spans="1:10" s="12" customFormat="1" ht="16.5" customHeight="1">
      <c r="A387" s="14">
        <v>341</v>
      </c>
      <c r="B387" s="1">
        <v>6</v>
      </c>
      <c r="C387" s="15" t="s">
        <v>1165</v>
      </c>
      <c r="D387" s="195" t="s">
        <v>202</v>
      </c>
      <c r="E387" s="196" t="s">
        <v>106</v>
      </c>
      <c r="F387" s="15" t="s">
        <v>1166</v>
      </c>
      <c r="G387" s="15" t="s">
        <v>163</v>
      </c>
      <c r="H387" s="16">
        <v>71</v>
      </c>
      <c r="I387" s="16" t="s">
        <v>24</v>
      </c>
      <c r="J387" s="14"/>
    </row>
    <row r="388" spans="1:10" s="12" customFormat="1" ht="16.5" customHeight="1">
      <c r="A388" s="14">
        <v>342</v>
      </c>
      <c r="B388" s="1">
        <v>7</v>
      </c>
      <c r="C388" s="15" t="s">
        <v>1167</v>
      </c>
      <c r="D388" s="195" t="s">
        <v>10</v>
      </c>
      <c r="E388" s="196" t="s">
        <v>352</v>
      </c>
      <c r="F388" s="15" t="s">
        <v>1168</v>
      </c>
      <c r="G388" s="15" t="s">
        <v>163</v>
      </c>
      <c r="H388" s="16">
        <v>73</v>
      </c>
      <c r="I388" s="16" t="s">
        <v>24</v>
      </c>
      <c r="J388" s="14"/>
    </row>
    <row r="389" spans="1:10" s="12" customFormat="1" ht="16.5" customHeight="1">
      <c r="A389" s="14">
        <v>343</v>
      </c>
      <c r="B389" s="1">
        <v>8</v>
      </c>
      <c r="C389" s="15" t="s">
        <v>1169</v>
      </c>
      <c r="D389" s="195" t="s">
        <v>1170</v>
      </c>
      <c r="E389" s="196" t="s">
        <v>1171</v>
      </c>
      <c r="F389" s="15" t="s">
        <v>1172</v>
      </c>
      <c r="G389" s="15" t="s">
        <v>163</v>
      </c>
      <c r="H389" s="16">
        <v>70</v>
      </c>
      <c r="I389" s="16" t="s">
        <v>24</v>
      </c>
      <c r="J389" s="14"/>
    </row>
    <row r="390" spans="1:10" s="12" customFormat="1" ht="16.5" customHeight="1">
      <c r="A390" s="14">
        <v>344</v>
      </c>
      <c r="B390" s="1">
        <v>9</v>
      </c>
      <c r="C390" s="15" t="s">
        <v>1173</v>
      </c>
      <c r="D390" s="195" t="s">
        <v>1174</v>
      </c>
      <c r="E390" s="196" t="s">
        <v>145</v>
      </c>
      <c r="F390" s="15" t="s">
        <v>1175</v>
      </c>
      <c r="G390" s="15" t="s">
        <v>163</v>
      </c>
      <c r="H390" s="16">
        <v>70</v>
      </c>
      <c r="I390" s="16" t="s">
        <v>24</v>
      </c>
      <c r="J390" s="14"/>
    </row>
    <row r="391" spans="1:10" s="12" customFormat="1" ht="16.5" customHeight="1">
      <c r="A391" s="14">
        <v>345</v>
      </c>
      <c r="B391" s="1">
        <v>10</v>
      </c>
      <c r="C391" s="15" t="s">
        <v>1176</v>
      </c>
      <c r="D391" s="195" t="s">
        <v>1177</v>
      </c>
      <c r="E391" s="196" t="s">
        <v>1178</v>
      </c>
      <c r="F391" s="15" t="s">
        <v>339</v>
      </c>
      <c r="G391" s="15" t="s">
        <v>163</v>
      </c>
      <c r="H391" s="16">
        <v>70</v>
      </c>
      <c r="I391" s="16" t="s">
        <v>24</v>
      </c>
      <c r="J391" s="14"/>
    </row>
    <row r="392" spans="1:10" s="12" customFormat="1" ht="16.5" customHeight="1">
      <c r="A392" s="14">
        <v>346</v>
      </c>
      <c r="B392" s="1">
        <v>11</v>
      </c>
      <c r="C392" s="15" t="s">
        <v>1179</v>
      </c>
      <c r="D392" s="195" t="s">
        <v>367</v>
      </c>
      <c r="E392" s="196" t="s">
        <v>94</v>
      </c>
      <c r="F392" s="15" t="s">
        <v>1180</v>
      </c>
      <c r="G392" s="15" t="s">
        <v>163</v>
      </c>
      <c r="H392" s="16">
        <v>75</v>
      </c>
      <c r="I392" s="16" t="s">
        <v>24</v>
      </c>
      <c r="J392" s="14"/>
    </row>
    <row r="393" spans="1:10" s="12" customFormat="1" ht="16.5" customHeight="1">
      <c r="A393" s="14">
        <v>347</v>
      </c>
      <c r="B393" s="1">
        <v>12</v>
      </c>
      <c r="C393" s="15" t="s">
        <v>1181</v>
      </c>
      <c r="D393" s="195" t="s">
        <v>1182</v>
      </c>
      <c r="E393" s="196" t="s">
        <v>353</v>
      </c>
      <c r="F393" s="15" t="s">
        <v>1183</v>
      </c>
      <c r="G393" s="15" t="s">
        <v>163</v>
      </c>
      <c r="H393" s="16">
        <v>70</v>
      </c>
      <c r="I393" s="16" t="s">
        <v>24</v>
      </c>
      <c r="J393" s="14"/>
    </row>
    <row r="394" spans="1:10" s="12" customFormat="1" ht="16.5" customHeight="1">
      <c r="A394" s="14">
        <v>348</v>
      </c>
      <c r="B394" s="1">
        <v>13</v>
      </c>
      <c r="C394" s="15" t="s">
        <v>1184</v>
      </c>
      <c r="D394" s="195" t="s">
        <v>1185</v>
      </c>
      <c r="E394" s="196" t="s">
        <v>95</v>
      </c>
      <c r="F394" s="15" t="s">
        <v>1186</v>
      </c>
      <c r="G394" s="15" t="s">
        <v>163</v>
      </c>
      <c r="H394" s="16">
        <v>71</v>
      </c>
      <c r="I394" s="16" t="s">
        <v>24</v>
      </c>
      <c r="J394" s="14"/>
    </row>
    <row r="395" spans="1:10" s="12" customFormat="1" ht="16.5" customHeight="1">
      <c r="A395" s="14">
        <v>349</v>
      </c>
      <c r="B395" s="1">
        <v>14</v>
      </c>
      <c r="C395" s="15" t="s">
        <v>1187</v>
      </c>
      <c r="D395" s="195" t="s">
        <v>185</v>
      </c>
      <c r="E395" s="196" t="s">
        <v>1188</v>
      </c>
      <c r="F395" s="15" t="s">
        <v>1189</v>
      </c>
      <c r="G395" s="15" t="s">
        <v>163</v>
      </c>
      <c r="H395" s="16">
        <v>71</v>
      </c>
      <c r="I395" s="16" t="s">
        <v>24</v>
      </c>
      <c r="J395" s="14"/>
    </row>
    <row r="396" spans="1:10" s="12" customFormat="1" ht="16.5" customHeight="1">
      <c r="A396" s="14">
        <v>350</v>
      </c>
      <c r="B396" s="1">
        <v>15</v>
      </c>
      <c r="C396" s="15" t="s">
        <v>1190</v>
      </c>
      <c r="D396" s="195" t="s">
        <v>142</v>
      </c>
      <c r="E396" s="196" t="s">
        <v>55</v>
      </c>
      <c r="F396" s="15" t="s">
        <v>1191</v>
      </c>
      <c r="G396" s="15" t="s">
        <v>163</v>
      </c>
      <c r="H396" s="16">
        <v>70</v>
      </c>
      <c r="I396" s="16" t="s">
        <v>24</v>
      </c>
      <c r="J396" s="14"/>
    </row>
    <row r="397" spans="1:10" s="12" customFormat="1" ht="16.5" customHeight="1">
      <c r="A397" s="14">
        <v>351</v>
      </c>
      <c r="B397" s="1">
        <v>16</v>
      </c>
      <c r="C397" s="15" t="s">
        <v>1192</v>
      </c>
      <c r="D397" s="195" t="s">
        <v>335</v>
      </c>
      <c r="E397" s="196" t="s">
        <v>1193</v>
      </c>
      <c r="F397" s="15" t="s">
        <v>1121</v>
      </c>
      <c r="G397" s="15" t="s">
        <v>163</v>
      </c>
      <c r="H397" s="16">
        <v>72</v>
      </c>
      <c r="I397" s="16" t="s">
        <v>24</v>
      </c>
      <c r="J397" s="14"/>
    </row>
    <row r="398" spans="1:10" s="12" customFormat="1" ht="16.5" customHeight="1">
      <c r="A398" s="14">
        <v>352</v>
      </c>
      <c r="B398" s="1">
        <v>17</v>
      </c>
      <c r="C398" s="15" t="s">
        <v>1194</v>
      </c>
      <c r="D398" s="195" t="s">
        <v>1195</v>
      </c>
      <c r="E398" s="196" t="s">
        <v>156</v>
      </c>
      <c r="F398" s="15" t="s">
        <v>1196</v>
      </c>
      <c r="G398" s="15" t="s">
        <v>163</v>
      </c>
      <c r="H398" s="16">
        <v>64</v>
      </c>
      <c r="I398" s="16" t="s">
        <v>25</v>
      </c>
      <c r="J398" s="14"/>
    </row>
    <row r="399" spans="1:10" s="12" customFormat="1" ht="16.5" customHeight="1">
      <c r="A399" s="14">
        <v>353</v>
      </c>
      <c r="B399" s="1">
        <v>18</v>
      </c>
      <c r="C399" s="15" t="s">
        <v>1197</v>
      </c>
      <c r="D399" s="195" t="s">
        <v>1198</v>
      </c>
      <c r="E399" s="196" t="s">
        <v>121</v>
      </c>
      <c r="F399" s="15" t="s">
        <v>1199</v>
      </c>
      <c r="G399" s="15" t="s">
        <v>163</v>
      </c>
      <c r="H399" s="16">
        <v>70</v>
      </c>
      <c r="I399" s="16" t="s">
        <v>24</v>
      </c>
      <c r="J399" s="14"/>
    </row>
    <row r="400" spans="1:10" s="12" customFormat="1" ht="16.5" customHeight="1">
      <c r="A400" s="14">
        <v>354</v>
      </c>
      <c r="B400" s="1">
        <v>19</v>
      </c>
      <c r="C400" s="15" t="s">
        <v>1200</v>
      </c>
      <c r="D400" s="195" t="s">
        <v>1201</v>
      </c>
      <c r="E400" s="196" t="s">
        <v>1202</v>
      </c>
      <c r="F400" s="15" t="s">
        <v>1203</v>
      </c>
      <c r="G400" s="15" t="s">
        <v>163</v>
      </c>
      <c r="H400" s="16">
        <v>70</v>
      </c>
      <c r="I400" s="16" t="s">
        <v>24</v>
      </c>
      <c r="J400" s="14"/>
    </row>
    <row r="401" spans="1:10" s="12" customFormat="1" ht="16.5" customHeight="1">
      <c r="A401" s="14">
        <v>355</v>
      </c>
      <c r="B401" s="1">
        <v>20</v>
      </c>
      <c r="C401" s="15" t="s">
        <v>1204</v>
      </c>
      <c r="D401" s="195" t="s">
        <v>1198</v>
      </c>
      <c r="E401" s="196" t="s">
        <v>180</v>
      </c>
      <c r="F401" s="15" t="s">
        <v>1205</v>
      </c>
      <c r="G401" s="15" t="s">
        <v>163</v>
      </c>
      <c r="H401" s="16">
        <v>70</v>
      </c>
      <c r="I401" s="16" t="s">
        <v>24</v>
      </c>
      <c r="J401" s="14"/>
    </row>
    <row r="402" spans="1:10" s="12" customFormat="1" ht="16.5" customHeight="1">
      <c r="A402" s="14">
        <v>356</v>
      </c>
      <c r="B402" s="1">
        <v>21</v>
      </c>
      <c r="C402" s="15" t="s">
        <v>1206</v>
      </c>
      <c r="D402" s="195" t="s">
        <v>1207</v>
      </c>
      <c r="E402" s="196" t="s">
        <v>16</v>
      </c>
      <c r="F402" s="15" t="s">
        <v>1208</v>
      </c>
      <c r="G402" s="15" t="s">
        <v>163</v>
      </c>
      <c r="H402" s="16">
        <v>72</v>
      </c>
      <c r="I402" s="16" t="s">
        <v>24</v>
      </c>
      <c r="J402" s="14"/>
    </row>
    <row r="403" spans="1:10" s="12" customFormat="1" ht="16.5" customHeight="1">
      <c r="A403" s="14">
        <v>357</v>
      </c>
      <c r="B403" s="1">
        <v>22</v>
      </c>
      <c r="C403" s="15" t="s">
        <v>1209</v>
      </c>
      <c r="D403" s="195" t="s">
        <v>1210</v>
      </c>
      <c r="E403" s="196" t="s">
        <v>43</v>
      </c>
      <c r="F403" s="15" t="s">
        <v>824</v>
      </c>
      <c r="G403" s="15" t="s">
        <v>163</v>
      </c>
      <c r="H403" s="16">
        <v>73</v>
      </c>
      <c r="I403" s="16" t="s">
        <v>24</v>
      </c>
      <c r="J403" s="14"/>
    </row>
    <row r="404" spans="1:10" s="12" customFormat="1" ht="16.5" customHeight="1">
      <c r="A404" s="14">
        <v>358</v>
      </c>
      <c r="B404" s="1">
        <v>23</v>
      </c>
      <c r="C404" s="15" t="s">
        <v>1211</v>
      </c>
      <c r="D404" s="195" t="s">
        <v>337</v>
      </c>
      <c r="E404" s="196" t="s">
        <v>43</v>
      </c>
      <c r="F404" s="15" t="s">
        <v>1212</v>
      </c>
      <c r="G404" s="15" t="s">
        <v>163</v>
      </c>
      <c r="H404" s="16">
        <v>73</v>
      </c>
      <c r="I404" s="16" t="s">
        <v>24</v>
      </c>
      <c r="J404" s="14"/>
    </row>
    <row r="405" spans="1:10" s="12" customFormat="1" ht="16.5" customHeight="1">
      <c r="A405" s="14">
        <v>359</v>
      </c>
      <c r="B405" s="1">
        <v>24</v>
      </c>
      <c r="C405" s="15" t="s">
        <v>1213</v>
      </c>
      <c r="D405" s="195" t="s">
        <v>1214</v>
      </c>
      <c r="E405" s="196" t="s">
        <v>28</v>
      </c>
      <c r="F405" s="15" t="s">
        <v>1215</v>
      </c>
      <c r="G405" s="15" t="s">
        <v>163</v>
      </c>
      <c r="H405" s="16">
        <v>73</v>
      </c>
      <c r="I405" s="16" t="s">
        <v>24</v>
      </c>
      <c r="J405" s="14"/>
    </row>
    <row r="406" spans="1:10" s="12" customFormat="1" ht="16.5" customHeight="1">
      <c r="A406" s="14">
        <v>360</v>
      </c>
      <c r="B406" s="1">
        <v>25</v>
      </c>
      <c r="C406" s="15" t="s">
        <v>1216</v>
      </c>
      <c r="D406" s="195" t="s">
        <v>1217</v>
      </c>
      <c r="E406" s="196" t="s">
        <v>1218</v>
      </c>
      <c r="F406" s="15" t="s">
        <v>1219</v>
      </c>
      <c r="G406" s="15" t="s">
        <v>163</v>
      </c>
      <c r="H406" s="16">
        <v>70</v>
      </c>
      <c r="I406" s="16" t="s">
        <v>24</v>
      </c>
      <c r="J406" s="14"/>
    </row>
    <row r="407" spans="1:10" s="12" customFormat="1" ht="16.5" customHeight="1">
      <c r="A407" s="14">
        <v>361</v>
      </c>
      <c r="B407" s="1">
        <v>26</v>
      </c>
      <c r="C407" s="15" t="s">
        <v>1221</v>
      </c>
      <c r="D407" s="195" t="s">
        <v>64</v>
      </c>
      <c r="E407" s="196" t="s">
        <v>17</v>
      </c>
      <c r="F407" s="15" t="s">
        <v>1220</v>
      </c>
      <c r="G407" s="15" t="s">
        <v>163</v>
      </c>
      <c r="H407" s="16">
        <v>74</v>
      </c>
      <c r="I407" s="16" t="s">
        <v>24</v>
      </c>
      <c r="J407" s="14"/>
    </row>
    <row r="408" spans="1:10" s="12" customFormat="1" ht="16.5" customHeight="1">
      <c r="A408" s="14">
        <v>362</v>
      </c>
      <c r="B408" s="1">
        <v>27</v>
      </c>
      <c r="C408" s="15" t="s">
        <v>1223</v>
      </c>
      <c r="D408" s="195" t="s">
        <v>1224</v>
      </c>
      <c r="E408" s="196" t="s">
        <v>141</v>
      </c>
      <c r="F408" s="15" t="s">
        <v>1225</v>
      </c>
      <c r="G408" s="15" t="s">
        <v>163</v>
      </c>
      <c r="H408" s="16">
        <v>49</v>
      </c>
      <c r="I408" s="16" t="s">
        <v>26</v>
      </c>
      <c r="J408" s="14"/>
    </row>
    <row r="409" spans="1:10" s="12" customFormat="1" ht="16.5" customHeight="1">
      <c r="A409" s="14">
        <v>363</v>
      </c>
      <c r="B409" s="1">
        <v>28</v>
      </c>
      <c r="C409" s="15" t="s">
        <v>1226</v>
      </c>
      <c r="D409" s="195" t="s">
        <v>185</v>
      </c>
      <c r="E409" s="196" t="s">
        <v>102</v>
      </c>
      <c r="F409" s="15" t="s">
        <v>1227</v>
      </c>
      <c r="G409" s="15" t="s">
        <v>163</v>
      </c>
      <c r="H409" s="16">
        <v>49</v>
      </c>
      <c r="I409" s="16" t="s">
        <v>26</v>
      </c>
      <c r="J409" s="14"/>
    </row>
    <row r="410" spans="1:10" s="12" customFormat="1" ht="16.5" customHeight="1">
      <c r="A410" s="14">
        <v>364</v>
      </c>
      <c r="B410" s="1">
        <v>29</v>
      </c>
      <c r="C410" s="15" t="s">
        <v>1228</v>
      </c>
      <c r="D410" s="195" t="s">
        <v>1229</v>
      </c>
      <c r="E410" s="196" t="s">
        <v>264</v>
      </c>
      <c r="F410" s="15" t="s">
        <v>387</v>
      </c>
      <c r="G410" s="15" t="s">
        <v>163</v>
      </c>
      <c r="H410" s="16">
        <v>49</v>
      </c>
      <c r="I410" s="16" t="s">
        <v>26</v>
      </c>
      <c r="J410" s="14"/>
    </row>
    <row r="411" spans="1:10" s="12" customFormat="1" ht="16.5" customHeight="1">
      <c r="A411" s="14">
        <v>365</v>
      </c>
      <c r="B411" s="1">
        <v>30</v>
      </c>
      <c r="C411" s="15" t="s">
        <v>1230</v>
      </c>
      <c r="D411" s="195" t="s">
        <v>12</v>
      </c>
      <c r="E411" s="196" t="s">
        <v>49</v>
      </c>
      <c r="F411" s="15" t="s">
        <v>1231</v>
      </c>
      <c r="G411" s="15" t="s">
        <v>163</v>
      </c>
      <c r="H411" s="16">
        <v>79</v>
      </c>
      <c r="I411" s="16" t="s">
        <v>24</v>
      </c>
      <c r="J411" s="14"/>
    </row>
    <row r="412" spans="1:10" s="12" customFormat="1" ht="16.5" customHeight="1">
      <c r="A412" s="14">
        <v>366</v>
      </c>
      <c r="B412" s="1">
        <v>31</v>
      </c>
      <c r="C412" s="15" t="s">
        <v>1232</v>
      </c>
      <c r="D412" s="195" t="s">
        <v>11</v>
      </c>
      <c r="E412" s="196" t="s">
        <v>21</v>
      </c>
      <c r="F412" s="15" t="s">
        <v>1233</v>
      </c>
      <c r="G412" s="15" t="s">
        <v>163</v>
      </c>
      <c r="H412" s="16">
        <v>74</v>
      </c>
      <c r="I412" s="16" t="s">
        <v>24</v>
      </c>
      <c r="J412" s="14"/>
    </row>
    <row r="413" spans="1:10" ht="22.5" customHeight="1">
      <c r="A413" s="260" t="s">
        <v>1234</v>
      </c>
      <c r="B413" s="261"/>
      <c r="C413" s="261"/>
      <c r="D413" s="261"/>
      <c r="E413" s="261"/>
      <c r="F413" s="261"/>
      <c r="G413" s="262"/>
      <c r="H413" s="187"/>
      <c r="I413" s="20"/>
      <c r="J413" s="20"/>
    </row>
    <row r="414" spans="1:10" ht="22.5" customHeight="1">
      <c r="A414" s="187"/>
      <c r="B414" s="187"/>
      <c r="C414" s="187"/>
      <c r="D414" s="187"/>
      <c r="E414" s="187" t="s">
        <v>358</v>
      </c>
      <c r="F414" s="25" t="s">
        <v>23</v>
      </c>
      <c r="G414" s="25" t="s">
        <v>22</v>
      </c>
      <c r="H414" s="25" t="s">
        <v>24</v>
      </c>
      <c r="I414" s="26" t="s">
        <v>25</v>
      </c>
      <c r="J414" s="25" t="s">
        <v>26</v>
      </c>
    </row>
    <row r="415" spans="1:10" ht="22.5" customHeight="1">
      <c r="A415" s="187"/>
      <c r="B415" s="187"/>
      <c r="C415" s="187"/>
      <c r="D415" s="187"/>
      <c r="E415" s="187">
        <v>45</v>
      </c>
      <c r="F415" s="27">
        <v>1</v>
      </c>
      <c r="G415" s="27">
        <v>10</v>
      </c>
      <c r="H415" s="27">
        <v>17</v>
      </c>
      <c r="I415" s="27">
        <v>8</v>
      </c>
      <c r="J415" s="27">
        <v>9</v>
      </c>
    </row>
    <row r="416" spans="1:10" s="12" customFormat="1" ht="16.5" customHeight="1">
      <c r="A416" s="14">
        <v>367</v>
      </c>
      <c r="B416" s="1">
        <v>1</v>
      </c>
      <c r="C416" s="15" t="s">
        <v>1235</v>
      </c>
      <c r="D416" s="195" t="s">
        <v>340</v>
      </c>
      <c r="E416" s="196" t="s">
        <v>72</v>
      </c>
      <c r="F416" s="15" t="s">
        <v>1236</v>
      </c>
      <c r="G416" s="15" t="s">
        <v>163</v>
      </c>
      <c r="H416" s="16">
        <v>61</v>
      </c>
      <c r="I416" s="16" t="s">
        <v>25</v>
      </c>
      <c r="J416" s="14"/>
    </row>
    <row r="417" spans="1:10" s="12" customFormat="1" ht="16.5" customHeight="1">
      <c r="A417" s="14">
        <v>368</v>
      </c>
      <c r="B417" s="1">
        <v>2</v>
      </c>
      <c r="C417" s="15" t="s">
        <v>1237</v>
      </c>
      <c r="D417" s="195" t="s">
        <v>1238</v>
      </c>
      <c r="E417" s="196" t="s">
        <v>1239</v>
      </c>
      <c r="F417" s="15" t="s">
        <v>1240</v>
      </c>
      <c r="G417" s="15" t="s">
        <v>163</v>
      </c>
      <c r="H417" s="16">
        <v>49</v>
      </c>
      <c r="I417" s="16" t="s">
        <v>26</v>
      </c>
      <c r="J417" s="14"/>
    </row>
    <row r="418" spans="1:10" s="12" customFormat="1" ht="16.5" customHeight="1">
      <c r="A418" s="14">
        <v>369</v>
      </c>
      <c r="B418" s="1">
        <v>3</v>
      </c>
      <c r="C418" s="15" t="s">
        <v>1241</v>
      </c>
      <c r="D418" s="195" t="s">
        <v>1242</v>
      </c>
      <c r="E418" s="196" t="s">
        <v>13</v>
      </c>
      <c r="F418" s="15" t="s">
        <v>1243</v>
      </c>
      <c r="G418" s="15" t="s">
        <v>163</v>
      </c>
      <c r="H418" s="16">
        <v>72</v>
      </c>
      <c r="I418" s="16" t="s">
        <v>24</v>
      </c>
      <c r="J418" s="14"/>
    </row>
    <row r="419" spans="1:10" s="12" customFormat="1" ht="16.5" customHeight="1">
      <c r="A419" s="14">
        <v>370</v>
      </c>
      <c r="B419" s="1">
        <v>4</v>
      </c>
      <c r="C419" s="15" t="s">
        <v>1244</v>
      </c>
      <c r="D419" s="195" t="s">
        <v>126</v>
      </c>
      <c r="E419" s="196" t="s">
        <v>441</v>
      </c>
      <c r="F419" s="15" t="s">
        <v>1245</v>
      </c>
      <c r="G419" s="15" t="s">
        <v>163</v>
      </c>
      <c r="H419" s="16">
        <v>71</v>
      </c>
      <c r="I419" s="16" t="s">
        <v>24</v>
      </c>
      <c r="J419" s="14"/>
    </row>
    <row r="420" spans="1:10" s="12" customFormat="1" ht="16.5" customHeight="1">
      <c r="A420" s="14">
        <v>371</v>
      </c>
      <c r="B420" s="1">
        <v>5</v>
      </c>
      <c r="C420" s="15" t="s">
        <v>1246</v>
      </c>
      <c r="D420" s="195" t="s">
        <v>64</v>
      </c>
      <c r="E420" s="196" t="s">
        <v>167</v>
      </c>
      <c r="F420" s="15" t="s">
        <v>1247</v>
      </c>
      <c r="G420" s="15" t="s">
        <v>163</v>
      </c>
      <c r="H420" s="16">
        <v>49</v>
      </c>
      <c r="I420" s="16" t="s">
        <v>26</v>
      </c>
      <c r="J420" s="14"/>
    </row>
    <row r="421" spans="1:10" s="12" customFormat="1" ht="16.5" customHeight="1">
      <c r="A421" s="14">
        <v>372</v>
      </c>
      <c r="B421" s="1">
        <v>6</v>
      </c>
      <c r="C421" s="15" t="s">
        <v>1248</v>
      </c>
      <c r="D421" s="195" t="s">
        <v>111</v>
      </c>
      <c r="E421" s="196" t="s">
        <v>164</v>
      </c>
      <c r="F421" s="15" t="s">
        <v>1249</v>
      </c>
      <c r="G421" s="15" t="s">
        <v>163</v>
      </c>
      <c r="H421" s="16">
        <v>75</v>
      </c>
      <c r="I421" s="16" t="s">
        <v>24</v>
      </c>
      <c r="J421" s="14"/>
    </row>
    <row r="422" spans="1:10" s="12" customFormat="1" ht="16.5" customHeight="1">
      <c r="A422" s="14">
        <v>373</v>
      </c>
      <c r="B422" s="1">
        <v>7</v>
      </c>
      <c r="C422" s="15" t="s">
        <v>1250</v>
      </c>
      <c r="D422" s="195" t="s">
        <v>1251</v>
      </c>
      <c r="E422" s="196" t="s">
        <v>149</v>
      </c>
      <c r="F422" s="15" t="s">
        <v>1222</v>
      </c>
      <c r="G422" s="15" t="s">
        <v>163</v>
      </c>
      <c r="H422" s="16">
        <v>69</v>
      </c>
      <c r="I422" s="16" t="s">
        <v>25</v>
      </c>
      <c r="J422" s="14"/>
    </row>
    <row r="423" spans="1:10" s="12" customFormat="1" ht="16.5" customHeight="1">
      <c r="A423" s="14">
        <v>374</v>
      </c>
      <c r="B423" s="1">
        <v>8</v>
      </c>
      <c r="C423" s="15" t="s">
        <v>1252</v>
      </c>
      <c r="D423" s="195" t="s">
        <v>1253</v>
      </c>
      <c r="E423" s="196" t="s">
        <v>1254</v>
      </c>
      <c r="F423" s="15" t="s">
        <v>376</v>
      </c>
      <c r="G423" s="15" t="s">
        <v>163</v>
      </c>
      <c r="H423" s="16">
        <v>81</v>
      </c>
      <c r="I423" s="16" t="s">
        <v>22</v>
      </c>
      <c r="J423" s="14"/>
    </row>
    <row r="424" spans="1:10" s="12" customFormat="1" ht="16.5" customHeight="1">
      <c r="A424" s="14">
        <v>375</v>
      </c>
      <c r="B424" s="1">
        <v>9</v>
      </c>
      <c r="C424" s="15" t="s">
        <v>1255</v>
      </c>
      <c r="D424" s="195" t="s">
        <v>1256</v>
      </c>
      <c r="E424" s="196" t="s">
        <v>92</v>
      </c>
      <c r="F424" s="15" t="s">
        <v>688</v>
      </c>
      <c r="G424" s="15" t="s">
        <v>163</v>
      </c>
      <c r="H424" s="16">
        <v>81</v>
      </c>
      <c r="I424" s="16" t="s">
        <v>22</v>
      </c>
      <c r="J424" s="14"/>
    </row>
    <row r="425" spans="1:10" s="12" customFormat="1" ht="16.5" customHeight="1">
      <c r="A425" s="14">
        <v>376</v>
      </c>
      <c r="B425" s="1">
        <v>10</v>
      </c>
      <c r="C425" s="15" t="s">
        <v>1257</v>
      </c>
      <c r="D425" s="195" t="s">
        <v>1258</v>
      </c>
      <c r="E425" s="196" t="s">
        <v>92</v>
      </c>
      <c r="F425" s="15" t="s">
        <v>1219</v>
      </c>
      <c r="G425" s="15" t="s">
        <v>163</v>
      </c>
      <c r="H425" s="16">
        <v>49</v>
      </c>
      <c r="I425" s="16" t="s">
        <v>26</v>
      </c>
      <c r="J425" s="14"/>
    </row>
    <row r="426" spans="1:10" s="12" customFormat="1" ht="16.5" customHeight="1">
      <c r="A426" s="14">
        <v>377</v>
      </c>
      <c r="B426" s="1">
        <v>11</v>
      </c>
      <c r="C426" s="15" t="s">
        <v>1259</v>
      </c>
      <c r="D426" s="195" t="s">
        <v>1260</v>
      </c>
      <c r="E426" s="196" t="s">
        <v>94</v>
      </c>
      <c r="F426" s="15" t="s">
        <v>273</v>
      </c>
      <c r="G426" s="15" t="s">
        <v>163</v>
      </c>
      <c r="H426" s="16">
        <v>49</v>
      </c>
      <c r="I426" s="16" t="s">
        <v>26</v>
      </c>
      <c r="J426" s="14"/>
    </row>
    <row r="427" spans="1:10" s="12" customFormat="1" ht="16.5" customHeight="1">
      <c r="A427" s="14">
        <v>378</v>
      </c>
      <c r="B427" s="1">
        <v>12</v>
      </c>
      <c r="C427" s="15" t="s">
        <v>1261</v>
      </c>
      <c r="D427" s="195" t="s">
        <v>1262</v>
      </c>
      <c r="E427" s="196" t="s">
        <v>30</v>
      </c>
      <c r="F427" s="15" t="s">
        <v>1263</v>
      </c>
      <c r="G427" s="15" t="s">
        <v>163</v>
      </c>
      <c r="H427" s="16">
        <v>49</v>
      </c>
      <c r="I427" s="16" t="s">
        <v>26</v>
      </c>
      <c r="J427" s="14"/>
    </row>
    <row r="428" spans="1:10" s="12" customFormat="1" ht="16.5" customHeight="1">
      <c r="A428" s="14">
        <v>379</v>
      </c>
      <c r="B428" s="1">
        <v>13</v>
      </c>
      <c r="C428" s="15" t="s">
        <v>1264</v>
      </c>
      <c r="D428" s="195" t="s">
        <v>983</v>
      </c>
      <c r="E428" s="196" t="s">
        <v>54</v>
      </c>
      <c r="F428" s="15" t="s">
        <v>370</v>
      </c>
      <c r="G428" s="15" t="s">
        <v>163</v>
      </c>
      <c r="H428" s="16">
        <v>81</v>
      </c>
      <c r="I428" s="16" t="s">
        <v>22</v>
      </c>
      <c r="J428" s="14"/>
    </row>
    <row r="429" spans="1:10" s="12" customFormat="1" ht="16.5" customHeight="1">
      <c r="A429" s="14">
        <v>380</v>
      </c>
      <c r="B429" s="1">
        <v>14</v>
      </c>
      <c r="C429" s="15" t="s">
        <v>1265</v>
      </c>
      <c r="D429" s="195" t="s">
        <v>1266</v>
      </c>
      <c r="E429" s="196" t="s">
        <v>79</v>
      </c>
      <c r="F429" s="15" t="s">
        <v>1267</v>
      </c>
      <c r="G429" s="15" t="s">
        <v>163</v>
      </c>
      <c r="H429" s="16">
        <v>81</v>
      </c>
      <c r="I429" s="16" t="s">
        <v>22</v>
      </c>
      <c r="J429" s="14"/>
    </row>
    <row r="430" spans="1:10" s="12" customFormat="1" ht="16.5" customHeight="1">
      <c r="A430" s="14">
        <v>381</v>
      </c>
      <c r="B430" s="1">
        <v>15</v>
      </c>
      <c r="C430" s="15" t="s">
        <v>1268</v>
      </c>
      <c r="D430" s="195" t="s">
        <v>12</v>
      </c>
      <c r="E430" s="196" t="s">
        <v>97</v>
      </c>
      <c r="F430" s="15" t="s">
        <v>1269</v>
      </c>
      <c r="G430" s="15" t="s">
        <v>163</v>
      </c>
      <c r="H430" s="16">
        <v>74</v>
      </c>
      <c r="I430" s="16" t="s">
        <v>24</v>
      </c>
      <c r="J430" s="14"/>
    </row>
    <row r="431" spans="1:10" s="12" customFormat="1" ht="16.5" customHeight="1">
      <c r="A431" s="14">
        <v>382</v>
      </c>
      <c r="B431" s="1">
        <v>16</v>
      </c>
      <c r="C431" s="15" t="s">
        <v>1270</v>
      </c>
      <c r="D431" s="195" t="s">
        <v>142</v>
      </c>
      <c r="E431" s="196" t="s">
        <v>60</v>
      </c>
      <c r="F431" s="15" t="s">
        <v>1271</v>
      </c>
      <c r="G431" s="15" t="s">
        <v>163</v>
      </c>
      <c r="H431" s="16">
        <v>71</v>
      </c>
      <c r="I431" s="16" t="s">
        <v>24</v>
      </c>
      <c r="J431" s="14"/>
    </row>
    <row r="432" spans="1:10" s="12" customFormat="1" ht="16.5" customHeight="1">
      <c r="A432" s="14">
        <v>383</v>
      </c>
      <c r="B432" s="1">
        <v>17</v>
      </c>
      <c r="C432" s="15" t="s">
        <v>1272</v>
      </c>
      <c r="D432" s="195" t="s">
        <v>1273</v>
      </c>
      <c r="E432" s="196" t="s">
        <v>151</v>
      </c>
      <c r="F432" s="15" t="s">
        <v>1274</v>
      </c>
      <c r="G432" s="15" t="s">
        <v>163</v>
      </c>
      <c r="H432" s="16">
        <v>80</v>
      </c>
      <c r="I432" s="16" t="s">
        <v>22</v>
      </c>
      <c r="J432" s="14"/>
    </row>
    <row r="433" spans="1:10" s="12" customFormat="1" ht="16.5" customHeight="1">
      <c r="A433" s="14">
        <v>384</v>
      </c>
      <c r="B433" s="1">
        <v>18</v>
      </c>
      <c r="C433" s="15" t="s">
        <v>1275</v>
      </c>
      <c r="D433" s="195" t="s">
        <v>183</v>
      </c>
      <c r="E433" s="196" t="s">
        <v>36</v>
      </c>
      <c r="F433" s="15" t="s">
        <v>1276</v>
      </c>
      <c r="G433" s="15" t="s">
        <v>163</v>
      </c>
      <c r="H433" s="16">
        <v>73</v>
      </c>
      <c r="I433" s="16" t="s">
        <v>24</v>
      </c>
      <c r="J433" s="14"/>
    </row>
    <row r="434" spans="1:10" s="12" customFormat="1" ht="16.5" customHeight="1">
      <c r="A434" s="14">
        <v>385</v>
      </c>
      <c r="B434" s="1">
        <v>19</v>
      </c>
      <c r="C434" s="15" t="s">
        <v>1277</v>
      </c>
      <c r="D434" s="195" t="s">
        <v>128</v>
      </c>
      <c r="E434" s="196" t="s">
        <v>36</v>
      </c>
      <c r="F434" s="15" t="s">
        <v>1278</v>
      </c>
      <c r="G434" s="15" t="s">
        <v>163</v>
      </c>
      <c r="H434" s="16">
        <v>69</v>
      </c>
      <c r="I434" s="16" t="s">
        <v>25</v>
      </c>
      <c r="J434" s="14"/>
    </row>
    <row r="435" spans="1:10" s="12" customFormat="1" ht="16.5" customHeight="1">
      <c r="A435" s="14">
        <v>386</v>
      </c>
      <c r="B435" s="1">
        <v>20</v>
      </c>
      <c r="C435" s="15" t="s">
        <v>1279</v>
      </c>
      <c r="D435" s="195" t="s">
        <v>1280</v>
      </c>
      <c r="E435" s="196" t="s">
        <v>156</v>
      </c>
      <c r="F435" s="15" t="s">
        <v>1281</v>
      </c>
      <c r="G435" s="15" t="s">
        <v>163</v>
      </c>
      <c r="H435" s="16">
        <v>49</v>
      </c>
      <c r="I435" s="16" t="s">
        <v>26</v>
      </c>
      <c r="J435" s="14"/>
    </row>
    <row r="436" spans="1:10" s="12" customFormat="1" ht="16.5" customHeight="1">
      <c r="A436" s="14">
        <v>387</v>
      </c>
      <c r="B436" s="1">
        <v>21</v>
      </c>
      <c r="C436" s="15" t="s">
        <v>1282</v>
      </c>
      <c r="D436" s="195" t="s">
        <v>81</v>
      </c>
      <c r="E436" s="196" t="s">
        <v>38</v>
      </c>
      <c r="F436" s="15" t="s">
        <v>1283</v>
      </c>
      <c r="G436" s="15" t="s">
        <v>163</v>
      </c>
      <c r="H436" s="16">
        <v>71</v>
      </c>
      <c r="I436" s="16" t="s">
        <v>24</v>
      </c>
      <c r="J436" s="14"/>
    </row>
    <row r="437" spans="1:10" s="12" customFormat="1" ht="16.5" customHeight="1">
      <c r="A437" s="14">
        <v>388</v>
      </c>
      <c r="B437" s="1">
        <v>22</v>
      </c>
      <c r="C437" s="15" t="s">
        <v>1284</v>
      </c>
      <c r="D437" s="195" t="s">
        <v>45</v>
      </c>
      <c r="E437" s="196" t="s">
        <v>1285</v>
      </c>
      <c r="F437" s="15" t="s">
        <v>1286</v>
      </c>
      <c r="G437" s="15" t="s">
        <v>163</v>
      </c>
      <c r="H437" s="16">
        <v>72</v>
      </c>
      <c r="I437" s="16" t="s">
        <v>24</v>
      </c>
      <c r="J437" s="14"/>
    </row>
    <row r="438" spans="1:10" s="12" customFormat="1" ht="16.5" customHeight="1">
      <c r="A438" s="14">
        <v>389</v>
      </c>
      <c r="B438" s="1">
        <v>23</v>
      </c>
      <c r="C438" s="15" t="s">
        <v>1287</v>
      </c>
      <c r="D438" s="195" t="s">
        <v>1288</v>
      </c>
      <c r="E438" s="196" t="s">
        <v>15</v>
      </c>
      <c r="F438" s="15" t="s">
        <v>399</v>
      </c>
      <c r="G438" s="15" t="s">
        <v>163</v>
      </c>
      <c r="H438" s="16">
        <v>81</v>
      </c>
      <c r="I438" s="16" t="s">
        <v>22</v>
      </c>
      <c r="J438" s="14"/>
    </row>
    <row r="439" spans="1:10" s="12" customFormat="1" ht="16.5" customHeight="1">
      <c r="A439" s="14">
        <v>390</v>
      </c>
      <c r="B439" s="1">
        <v>24</v>
      </c>
      <c r="C439" s="15" t="s">
        <v>1289</v>
      </c>
      <c r="D439" s="195" t="s">
        <v>1290</v>
      </c>
      <c r="E439" s="196" t="s">
        <v>231</v>
      </c>
      <c r="F439" s="15" t="s">
        <v>1291</v>
      </c>
      <c r="G439" s="15" t="s">
        <v>163</v>
      </c>
      <c r="H439" s="16">
        <v>74</v>
      </c>
      <c r="I439" s="16" t="s">
        <v>24</v>
      </c>
      <c r="J439" s="14"/>
    </row>
    <row r="440" spans="1:10" s="12" customFormat="1" ht="16.5" customHeight="1">
      <c r="A440" s="14">
        <v>391</v>
      </c>
      <c r="B440" s="1">
        <v>25</v>
      </c>
      <c r="C440" s="15" t="s">
        <v>1292</v>
      </c>
      <c r="D440" s="195" t="s">
        <v>697</v>
      </c>
      <c r="E440" s="196" t="s">
        <v>132</v>
      </c>
      <c r="F440" s="15" t="s">
        <v>1293</v>
      </c>
      <c r="G440" s="15" t="s">
        <v>163</v>
      </c>
      <c r="H440" s="16">
        <v>65</v>
      </c>
      <c r="I440" s="16" t="s">
        <v>25</v>
      </c>
      <c r="J440" s="14"/>
    </row>
    <row r="441" spans="1:10" s="12" customFormat="1" ht="16.5" customHeight="1">
      <c r="A441" s="14">
        <v>392</v>
      </c>
      <c r="B441" s="1">
        <v>26</v>
      </c>
      <c r="C441" s="15" t="s">
        <v>1294</v>
      </c>
      <c r="D441" s="195" t="s">
        <v>1295</v>
      </c>
      <c r="E441" s="196" t="s">
        <v>43</v>
      </c>
      <c r="F441" s="15" t="s">
        <v>1296</v>
      </c>
      <c r="G441" s="15" t="s">
        <v>163</v>
      </c>
      <c r="H441" s="16">
        <v>74</v>
      </c>
      <c r="I441" s="16" t="s">
        <v>24</v>
      </c>
      <c r="J441" s="14"/>
    </row>
    <row r="442" spans="1:10" s="12" customFormat="1" ht="16.5" customHeight="1">
      <c r="A442" s="14">
        <v>393</v>
      </c>
      <c r="B442" s="1">
        <v>27</v>
      </c>
      <c r="C442" s="15" t="s">
        <v>1297</v>
      </c>
      <c r="D442" s="195" t="s">
        <v>1298</v>
      </c>
      <c r="E442" s="196" t="s">
        <v>44</v>
      </c>
      <c r="F442" s="15" t="s">
        <v>1299</v>
      </c>
      <c r="G442" s="15" t="s">
        <v>163</v>
      </c>
      <c r="H442" s="16">
        <v>72</v>
      </c>
      <c r="I442" s="16" t="s">
        <v>24</v>
      </c>
      <c r="J442" s="14"/>
    </row>
    <row r="443" spans="1:10" s="12" customFormat="1" ht="16.5" customHeight="1">
      <c r="A443" s="14">
        <v>394</v>
      </c>
      <c r="B443" s="1">
        <v>28</v>
      </c>
      <c r="C443" s="15" t="s">
        <v>1300</v>
      </c>
      <c r="D443" s="195" t="s">
        <v>64</v>
      </c>
      <c r="E443" s="196" t="s">
        <v>356</v>
      </c>
      <c r="F443" s="15" t="s">
        <v>1301</v>
      </c>
      <c r="G443" s="15" t="s">
        <v>163</v>
      </c>
      <c r="H443" s="16">
        <v>49</v>
      </c>
      <c r="I443" s="16" t="s">
        <v>26</v>
      </c>
      <c r="J443" s="14"/>
    </row>
    <row r="444" spans="1:10" s="12" customFormat="1" ht="16.5" customHeight="1">
      <c r="A444" s="14">
        <v>395</v>
      </c>
      <c r="B444" s="1">
        <v>29</v>
      </c>
      <c r="C444" s="15" t="s">
        <v>1302</v>
      </c>
      <c r="D444" s="195" t="s">
        <v>1303</v>
      </c>
      <c r="E444" s="196" t="s">
        <v>86</v>
      </c>
      <c r="F444" s="15" t="s">
        <v>1304</v>
      </c>
      <c r="G444" s="15" t="s">
        <v>163</v>
      </c>
      <c r="H444" s="16">
        <v>67</v>
      </c>
      <c r="I444" s="16" t="s">
        <v>25</v>
      </c>
      <c r="J444" s="14"/>
    </row>
    <row r="445" spans="1:10" s="12" customFormat="1" ht="16.5" customHeight="1">
      <c r="A445" s="14">
        <v>396</v>
      </c>
      <c r="B445" s="1">
        <v>30</v>
      </c>
      <c r="C445" s="15" t="s">
        <v>1305</v>
      </c>
      <c r="D445" s="195" t="s">
        <v>111</v>
      </c>
      <c r="E445" s="196" t="s">
        <v>86</v>
      </c>
      <c r="F445" s="15" t="s">
        <v>1306</v>
      </c>
      <c r="G445" s="15" t="s">
        <v>163</v>
      </c>
      <c r="H445" s="16">
        <v>73</v>
      </c>
      <c r="I445" s="16" t="s">
        <v>24</v>
      </c>
      <c r="J445" s="14"/>
    </row>
    <row r="446" spans="1:10" s="12" customFormat="1" ht="16.5" customHeight="1">
      <c r="A446" s="14">
        <v>397</v>
      </c>
      <c r="B446" s="1">
        <v>31</v>
      </c>
      <c r="C446" s="15" t="s">
        <v>1307</v>
      </c>
      <c r="D446" s="195" t="s">
        <v>1308</v>
      </c>
      <c r="E446" s="196" t="s">
        <v>162</v>
      </c>
      <c r="F446" s="15" t="s">
        <v>1309</v>
      </c>
      <c r="G446" s="15" t="s">
        <v>163</v>
      </c>
      <c r="H446" s="16">
        <v>63</v>
      </c>
      <c r="I446" s="16" t="s">
        <v>25</v>
      </c>
      <c r="J446" s="14"/>
    </row>
    <row r="447" spans="1:10" s="12" customFormat="1" ht="16.5" customHeight="1">
      <c r="A447" s="14">
        <v>398</v>
      </c>
      <c r="B447" s="1">
        <v>32</v>
      </c>
      <c r="C447" s="15" t="s">
        <v>1310</v>
      </c>
      <c r="D447" s="195" t="s">
        <v>185</v>
      </c>
      <c r="E447" s="196" t="s">
        <v>88</v>
      </c>
      <c r="F447" s="15" t="s">
        <v>1311</v>
      </c>
      <c r="G447" s="15" t="s">
        <v>163</v>
      </c>
      <c r="H447" s="16">
        <v>71</v>
      </c>
      <c r="I447" s="16" t="s">
        <v>24</v>
      </c>
      <c r="J447" s="14"/>
    </row>
    <row r="448" spans="1:10" s="12" customFormat="1" ht="16.5" customHeight="1">
      <c r="A448" s="14">
        <v>399</v>
      </c>
      <c r="B448" s="1">
        <v>33</v>
      </c>
      <c r="C448" s="15" t="s">
        <v>1312</v>
      </c>
      <c r="D448" s="195" t="s">
        <v>332</v>
      </c>
      <c r="E448" s="196" t="s">
        <v>102</v>
      </c>
      <c r="F448" s="15" t="s">
        <v>382</v>
      </c>
      <c r="G448" s="15" t="s">
        <v>163</v>
      </c>
      <c r="H448" s="16">
        <v>81</v>
      </c>
      <c r="I448" s="16" t="s">
        <v>22</v>
      </c>
      <c r="J448" s="14"/>
    </row>
    <row r="449" spans="1:10" s="12" customFormat="1" ht="16.5" customHeight="1">
      <c r="A449" s="14">
        <v>400</v>
      </c>
      <c r="B449" s="1">
        <v>34</v>
      </c>
      <c r="C449" s="15" t="s">
        <v>1313</v>
      </c>
      <c r="D449" s="195" t="s">
        <v>33</v>
      </c>
      <c r="E449" s="196" t="s">
        <v>1314</v>
      </c>
      <c r="F449" s="15" t="s">
        <v>1315</v>
      </c>
      <c r="G449" s="15" t="s">
        <v>163</v>
      </c>
      <c r="H449" s="16">
        <v>49</v>
      </c>
      <c r="I449" s="16" t="s">
        <v>26</v>
      </c>
      <c r="J449" s="14"/>
    </row>
    <row r="450" spans="1:10" s="12" customFormat="1" ht="16.5" customHeight="1">
      <c r="A450" s="14">
        <v>401</v>
      </c>
      <c r="B450" s="1">
        <v>35</v>
      </c>
      <c r="C450" s="15" t="s">
        <v>1316</v>
      </c>
      <c r="D450" s="195" t="s">
        <v>311</v>
      </c>
      <c r="E450" s="196" t="s">
        <v>34</v>
      </c>
      <c r="F450" s="15" t="s">
        <v>1317</v>
      </c>
      <c r="G450" s="15" t="s">
        <v>163</v>
      </c>
      <c r="H450" s="16">
        <v>68</v>
      </c>
      <c r="I450" s="16" t="s">
        <v>25</v>
      </c>
      <c r="J450" s="14"/>
    </row>
    <row r="451" spans="1:10" s="12" customFormat="1" ht="16.5" customHeight="1">
      <c r="A451" s="14">
        <v>402</v>
      </c>
      <c r="B451" s="1">
        <v>36</v>
      </c>
      <c r="C451" s="15" t="s">
        <v>1318</v>
      </c>
      <c r="D451" s="195" t="s">
        <v>111</v>
      </c>
      <c r="E451" s="196" t="s">
        <v>34</v>
      </c>
      <c r="F451" s="15" t="s">
        <v>1319</v>
      </c>
      <c r="G451" s="15" t="s">
        <v>163</v>
      </c>
      <c r="H451" s="16">
        <v>76</v>
      </c>
      <c r="I451" s="16" t="s">
        <v>24</v>
      </c>
      <c r="J451" s="14"/>
    </row>
    <row r="452" spans="1:10" s="12" customFormat="1" ht="16.5" customHeight="1">
      <c r="A452" s="14">
        <v>403</v>
      </c>
      <c r="B452" s="1">
        <v>37</v>
      </c>
      <c r="C452" s="15" t="s">
        <v>1320</v>
      </c>
      <c r="D452" s="195" t="s">
        <v>190</v>
      </c>
      <c r="E452" s="196" t="s">
        <v>34</v>
      </c>
      <c r="F452" s="15" t="s">
        <v>1321</v>
      </c>
      <c r="G452" s="15" t="s">
        <v>163</v>
      </c>
      <c r="H452" s="16">
        <v>76</v>
      </c>
      <c r="I452" s="16" t="s">
        <v>24</v>
      </c>
      <c r="J452" s="14"/>
    </row>
    <row r="453" spans="1:10" s="12" customFormat="1" ht="16.5" customHeight="1">
      <c r="A453" s="14">
        <v>404</v>
      </c>
      <c r="B453" s="1">
        <v>38</v>
      </c>
      <c r="C453" s="15" t="s">
        <v>1322</v>
      </c>
      <c r="D453" s="195" t="s">
        <v>1323</v>
      </c>
      <c r="E453" s="196" t="s">
        <v>48</v>
      </c>
      <c r="F453" s="15" t="s">
        <v>1324</v>
      </c>
      <c r="G453" s="15" t="s">
        <v>163</v>
      </c>
      <c r="H453" s="16">
        <v>80</v>
      </c>
      <c r="I453" s="16" t="s">
        <v>22</v>
      </c>
      <c r="J453" s="14"/>
    </row>
    <row r="454" spans="1:10" s="12" customFormat="1" ht="16.5" customHeight="1">
      <c r="A454" s="14">
        <v>405</v>
      </c>
      <c r="B454" s="1">
        <v>39</v>
      </c>
      <c r="C454" s="15" t="s">
        <v>1325</v>
      </c>
      <c r="D454" s="195" t="s">
        <v>12</v>
      </c>
      <c r="E454" s="196" t="s">
        <v>946</v>
      </c>
      <c r="F454" s="15" t="s">
        <v>1326</v>
      </c>
      <c r="G454" s="15" t="s">
        <v>163</v>
      </c>
      <c r="H454" s="16">
        <v>81</v>
      </c>
      <c r="I454" s="16" t="s">
        <v>22</v>
      </c>
      <c r="J454" s="14"/>
    </row>
    <row r="455" spans="1:10" s="12" customFormat="1" ht="16.5" customHeight="1">
      <c r="A455" s="14">
        <v>406</v>
      </c>
      <c r="B455" s="1">
        <v>40</v>
      </c>
      <c r="C455" s="15" t="s">
        <v>1327</v>
      </c>
      <c r="D455" s="195" t="s">
        <v>326</v>
      </c>
      <c r="E455" s="196" t="s">
        <v>1328</v>
      </c>
      <c r="F455" s="15" t="s">
        <v>1249</v>
      </c>
      <c r="G455" s="15" t="s">
        <v>163</v>
      </c>
      <c r="H455" s="16">
        <v>49</v>
      </c>
      <c r="I455" s="16" t="s">
        <v>26</v>
      </c>
      <c r="J455" s="14"/>
    </row>
    <row r="456" spans="1:10" s="12" customFormat="1" ht="16.5" customHeight="1">
      <c r="A456" s="14">
        <v>407</v>
      </c>
      <c r="B456" s="1">
        <v>41</v>
      </c>
      <c r="C456" s="15" t="s">
        <v>1329</v>
      </c>
      <c r="D456" s="195" t="s">
        <v>1330</v>
      </c>
      <c r="E456" s="196" t="s">
        <v>104</v>
      </c>
      <c r="F456" s="15" t="s">
        <v>1331</v>
      </c>
      <c r="G456" s="15" t="s">
        <v>163</v>
      </c>
      <c r="H456" s="16">
        <v>78</v>
      </c>
      <c r="I456" s="16" t="s">
        <v>24</v>
      </c>
      <c r="J456" s="14"/>
    </row>
    <row r="457" spans="1:10" s="12" customFormat="1" ht="16.5" customHeight="1">
      <c r="A457" s="14">
        <v>408</v>
      </c>
      <c r="B457" s="1">
        <v>42</v>
      </c>
      <c r="C457" s="15" t="s">
        <v>1332</v>
      </c>
      <c r="D457" s="195" t="s">
        <v>1333</v>
      </c>
      <c r="E457" s="196" t="s">
        <v>104</v>
      </c>
      <c r="F457" s="15" t="s">
        <v>661</v>
      </c>
      <c r="G457" s="15" t="s">
        <v>163</v>
      </c>
      <c r="H457" s="16">
        <v>68</v>
      </c>
      <c r="I457" s="16" t="s">
        <v>25</v>
      </c>
      <c r="J457" s="14"/>
    </row>
    <row r="458" spans="1:10" s="12" customFormat="1" ht="16.5" customHeight="1">
      <c r="A458" s="14">
        <v>409</v>
      </c>
      <c r="B458" s="1">
        <v>43</v>
      </c>
      <c r="C458" s="15" t="s">
        <v>1334</v>
      </c>
      <c r="D458" s="195" t="s">
        <v>82</v>
      </c>
      <c r="E458" s="196" t="s">
        <v>57</v>
      </c>
      <c r="F458" s="15" t="s">
        <v>1335</v>
      </c>
      <c r="G458" s="15" t="s">
        <v>163</v>
      </c>
      <c r="H458" s="16">
        <v>77</v>
      </c>
      <c r="I458" s="16" t="s">
        <v>24</v>
      </c>
      <c r="J458" s="14"/>
    </row>
    <row r="459" spans="1:10" s="12" customFormat="1" ht="16.5" customHeight="1">
      <c r="A459" s="14">
        <v>410</v>
      </c>
      <c r="B459" s="1">
        <v>44</v>
      </c>
      <c r="C459" s="15" t="s">
        <v>1336</v>
      </c>
      <c r="D459" s="195" t="s">
        <v>1337</v>
      </c>
      <c r="E459" s="196" t="s">
        <v>131</v>
      </c>
      <c r="F459" s="15" t="s">
        <v>1338</v>
      </c>
      <c r="G459" s="15" t="s">
        <v>163</v>
      </c>
      <c r="H459" s="16">
        <v>80</v>
      </c>
      <c r="I459" s="16" t="s">
        <v>22</v>
      </c>
      <c r="J459" s="14"/>
    </row>
    <row r="460" spans="1:10" s="12" customFormat="1" ht="16.5" customHeight="1">
      <c r="A460" s="14">
        <v>411</v>
      </c>
      <c r="B460" s="1">
        <v>45</v>
      </c>
      <c r="C460" s="15" t="s">
        <v>1339</v>
      </c>
      <c r="D460" s="195" t="s">
        <v>1340</v>
      </c>
      <c r="E460" s="196" t="s">
        <v>131</v>
      </c>
      <c r="F460" s="15" t="s">
        <v>1341</v>
      </c>
      <c r="G460" s="15" t="s">
        <v>163</v>
      </c>
      <c r="H460" s="16">
        <v>91</v>
      </c>
      <c r="I460" s="16" t="s">
        <v>23</v>
      </c>
      <c r="J460" s="14"/>
    </row>
    <row r="461" spans="1:10" ht="22.5" customHeight="1">
      <c r="A461" s="260" t="s">
        <v>1342</v>
      </c>
      <c r="B461" s="261"/>
      <c r="C461" s="261"/>
      <c r="D461" s="261"/>
      <c r="E461" s="261"/>
      <c r="F461" s="261"/>
      <c r="G461" s="262"/>
      <c r="H461" s="187"/>
      <c r="I461" s="20"/>
      <c r="J461" s="20"/>
    </row>
    <row r="462" spans="1:10" ht="22.5" customHeight="1">
      <c r="A462" s="187"/>
      <c r="B462" s="187"/>
      <c r="C462" s="187"/>
      <c r="D462" s="187"/>
      <c r="E462" s="187" t="s">
        <v>358</v>
      </c>
      <c r="F462" s="25" t="s">
        <v>23</v>
      </c>
      <c r="G462" s="25" t="s">
        <v>22</v>
      </c>
      <c r="H462" s="25" t="s">
        <v>24</v>
      </c>
      <c r="I462" s="26" t="s">
        <v>25</v>
      </c>
      <c r="J462" s="25" t="s">
        <v>26</v>
      </c>
    </row>
    <row r="463" spans="1:10" ht="22.5" customHeight="1">
      <c r="A463" s="124"/>
      <c r="B463" s="124"/>
      <c r="C463" s="187"/>
      <c r="D463" s="187"/>
      <c r="E463" s="187">
        <f>SUM(F463:J463)</f>
        <v>29</v>
      </c>
      <c r="F463" s="27">
        <f>COUNTIF($I$464:$I$492,"Xuất sắc")</f>
        <v>1</v>
      </c>
      <c r="G463" s="27">
        <f>COUNTIF($I$464:$I$492,"Tốt")</f>
        <v>7</v>
      </c>
      <c r="H463" s="27">
        <f>COUNTIF($I$464:$I$492,"Khá")</f>
        <v>21</v>
      </c>
      <c r="I463" s="27">
        <f>COUNTIF($I$464:$I$492,"Trung bình")</f>
        <v>0</v>
      </c>
      <c r="J463" s="27">
        <f>COUNTIF($I$464:$I$492,"Yếu")</f>
        <v>0</v>
      </c>
    </row>
    <row r="464" spans="1:10" s="12" customFormat="1" ht="16.5" customHeight="1">
      <c r="A464" s="14">
        <v>412</v>
      </c>
      <c r="B464" s="1">
        <v>1</v>
      </c>
      <c r="C464" s="15" t="s">
        <v>1343</v>
      </c>
      <c r="D464" s="195" t="s">
        <v>205</v>
      </c>
      <c r="E464" s="196" t="s">
        <v>91</v>
      </c>
      <c r="F464" s="15" t="s">
        <v>1344</v>
      </c>
      <c r="G464" s="15" t="s">
        <v>163</v>
      </c>
      <c r="H464" s="16">
        <v>74</v>
      </c>
      <c r="I464" s="16" t="s">
        <v>24</v>
      </c>
      <c r="J464" s="14"/>
    </row>
    <row r="465" spans="1:10" s="12" customFormat="1" ht="16.5" customHeight="1">
      <c r="A465" s="14">
        <v>413</v>
      </c>
      <c r="B465" s="1">
        <v>2</v>
      </c>
      <c r="C465" s="15" t="s">
        <v>1345</v>
      </c>
      <c r="D465" s="195" t="s">
        <v>327</v>
      </c>
      <c r="E465" s="196" t="s">
        <v>215</v>
      </c>
      <c r="F465" s="15" t="s">
        <v>1346</v>
      </c>
      <c r="G465" s="15" t="s">
        <v>163</v>
      </c>
      <c r="H465" s="16">
        <v>90</v>
      </c>
      <c r="I465" s="16" t="s">
        <v>23</v>
      </c>
      <c r="J465" s="14"/>
    </row>
    <row r="466" spans="1:10" s="12" customFormat="1" ht="16.5" customHeight="1">
      <c r="A466" s="14">
        <v>414</v>
      </c>
      <c r="B466" s="1">
        <v>3</v>
      </c>
      <c r="C466" s="15" t="s">
        <v>1347</v>
      </c>
      <c r="D466" s="195" t="s">
        <v>108</v>
      </c>
      <c r="E466" s="196" t="s">
        <v>13</v>
      </c>
      <c r="F466" s="15" t="s">
        <v>1348</v>
      </c>
      <c r="G466" s="15" t="s">
        <v>163</v>
      </c>
      <c r="H466" s="16">
        <v>71</v>
      </c>
      <c r="I466" s="16" t="s">
        <v>24</v>
      </c>
      <c r="J466" s="14"/>
    </row>
    <row r="467" spans="1:10" s="12" customFormat="1" ht="16.5" customHeight="1">
      <c r="A467" s="14">
        <v>415</v>
      </c>
      <c r="B467" s="1">
        <v>4</v>
      </c>
      <c r="C467" s="15" t="s">
        <v>1349</v>
      </c>
      <c r="D467" s="195" t="s">
        <v>135</v>
      </c>
      <c r="E467" s="196" t="s">
        <v>109</v>
      </c>
      <c r="F467" s="15" t="s">
        <v>1350</v>
      </c>
      <c r="G467" s="15" t="s">
        <v>163</v>
      </c>
      <c r="H467" s="16">
        <v>77</v>
      </c>
      <c r="I467" s="16" t="s">
        <v>24</v>
      </c>
      <c r="J467" s="14"/>
    </row>
    <row r="468" spans="1:10" s="12" customFormat="1" ht="16.5" customHeight="1">
      <c r="A468" s="14">
        <v>416</v>
      </c>
      <c r="B468" s="1">
        <v>5</v>
      </c>
      <c r="C468" s="15" t="s">
        <v>1351</v>
      </c>
      <c r="D468" s="195" t="s">
        <v>1352</v>
      </c>
      <c r="E468" s="196" t="s">
        <v>14</v>
      </c>
      <c r="F468" s="15" t="s">
        <v>1353</v>
      </c>
      <c r="G468" s="15" t="s">
        <v>163</v>
      </c>
      <c r="H468" s="16">
        <v>77</v>
      </c>
      <c r="I468" s="16" t="s">
        <v>24</v>
      </c>
      <c r="J468" s="14"/>
    </row>
    <row r="469" spans="1:10" s="12" customFormat="1" ht="16.5" customHeight="1">
      <c r="A469" s="14">
        <v>417</v>
      </c>
      <c r="B469" s="1">
        <v>6</v>
      </c>
      <c r="C469" s="15" t="s">
        <v>1354</v>
      </c>
      <c r="D469" s="195" t="s">
        <v>140</v>
      </c>
      <c r="E469" s="196" t="s">
        <v>150</v>
      </c>
      <c r="F469" s="15" t="s">
        <v>1355</v>
      </c>
      <c r="G469" s="15" t="s">
        <v>163</v>
      </c>
      <c r="H469" s="16">
        <v>80</v>
      </c>
      <c r="I469" s="16" t="s">
        <v>22</v>
      </c>
      <c r="J469" s="14"/>
    </row>
    <row r="470" spans="1:10" s="12" customFormat="1" ht="16.5" customHeight="1">
      <c r="A470" s="14">
        <v>418</v>
      </c>
      <c r="B470" s="1">
        <v>7</v>
      </c>
      <c r="C470" s="15" t="s">
        <v>1356</v>
      </c>
      <c r="D470" s="195" t="s">
        <v>73</v>
      </c>
      <c r="E470" s="196" t="s">
        <v>134</v>
      </c>
      <c r="F470" s="15" t="s">
        <v>1357</v>
      </c>
      <c r="G470" s="15" t="s">
        <v>163</v>
      </c>
      <c r="H470" s="16">
        <v>84</v>
      </c>
      <c r="I470" s="16" t="s">
        <v>22</v>
      </c>
      <c r="J470" s="14"/>
    </row>
    <row r="471" spans="1:10" s="12" customFormat="1" ht="16.5" customHeight="1">
      <c r="A471" s="14">
        <v>419</v>
      </c>
      <c r="B471" s="1">
        <v>8</v>
      </c>
      <c r="C471" s="15" t="s">
        <v>1358</v>
      </c>
      <c r="D471" s="195" t="s">
        <v>1359</v>
      </c>
      <c r="E471" s="196" t="s">
        <v>134</v>
      </c>
      <c r="F471" s="15" t="s">
        <v>1360</v>
      </c>
      <c r="G471" s="15" t="s">
        <v>163</v>
      </c>
      <c r="H471" s="16">
        <v>78</v>
      </c>
      <c r="I471" s="16" t="s">
        <v>24</v>
      </c>
      <c r="J471" s="14"/>
    </row>
    <row r="472" spans="1:10" s="12" customFormat="1" ht="16.5" customHeight="1">
      <c r="A472" s="14">
        <v>420</v>
      </c>
      <c r="B472" s="1">
        <v>9</v>
      </c>
      <c r="C472" s="15" t="s">
        <v>1361</v>
      </c>
      <c r="D472" s="195" t="s">
        <v>64</v>
      </c>
      <c r="E472" s="196" t="s">
        <v>171</v>
      </c>
      <c r="F472" s="15" t="s">
        <v>1362</v>
      </c>
      <c r="G472" s="15" t="s">
        <v>163</v>
      </c>
      <c r="H472" s="16">
        <v>75</v>
      </c>
      <c r="I472" s="16" t="s">
        <v>24</v>
      </c>
      <c r="J472" s="14"/>
    </row>
    <row r="473" spans="1:10" s="12" customFormat="1" ht="16.5" customHeight="1">
      <c r="A473" s="14">
        <v>421</v>
      </c>
      <c r="B473" s="1">
        <v>10</v>
      </c>
      <c r="C473" s="15" t="s">
        <v>1363</v>
      </c>
      <c r="D473" s="195" t="s">
        <v>378</v>
      </c>
      <c r="E473" s="196" t="s">
        <v>60</v>
      </c>
      <c r="F473" s="15" t="s">
        <v>1364</v>
      </c>
      <c r="G473" s="15" t="s">
        <v>163</v>
      </c>
      <c r="H473" s="16">
        <v>72</v>
      </c>
      <c r="I473" s="16" t="s">
        <v>24</v>
      </c>
      <c r="J473" s="14"/>
    </row>
    <row r="474" spans="1:10" s="12" customFormat="1" ht="16.5" customHeight="1">
      <c r="A474" s="14">
        <v>422</v>
      </c>
      <c r="B474" s="1">
        <v>11</v>
      </c>
      <c r="C474" s="15" t="s">
        <v>1365</v>
      </c>
      <c r="D474" s="195" t="s">
        <v>82</v>
      </c>
      <c r="E474" s="196" t="s">
        <v>60</v>
      </c>
      <c r="F474" s="15" t="s">
        <v>1366</v>
      </c>
      <c r="G474" s="15" t="s">
        <v>163</v>
      </c>
      <c r="H474" s="16">
        <v>81</v>
      </c>
      <c r="I474" s="16" t="s">
        <v>22</v>
      </c>
      <c r="J474" s="14"/>
    </row>
    <row r="475" spans="1:10" s="12" customFormat="1" ht="16.5" customHeight="1">
      <c r="A475" s="14">
        <v>423</v>
      </c>
      <c r="B475" s="1">
        <v>12</v>
      </c>
      <c r="C475" s="15" t="s">
        <v>1367</v>
      </c>
      <c r="D475" s="195" t="s">
        <v>11</v>
      </c>
      <c r="E475" s="196" t="s">
        <v>60</v>
      </c>
      <c r="F475" s="15" t="s">
        <v>1368</v>
      </c>
      <c r="G475" s="15" t="s">
        <v>163</v>
      </c>
      <c r="H475" s="16">
        <v>75</v>
      </c>
      <c r="I475" s="16" t="s">
        <v>24</v>
      </c>
      <c r="J475" s="14"/>
    </row>
    <row r="476" spans="1:10" s="12" customFormat="1" ht="16.5" customHeight="1">
      <c r="A476" s="14">
        <v>424</v>
      </c>
      <c r="B476" s="1">
        <v>13</v>
      </c>
      <c r="C476" s="15" t="s">
        <v>1369</v>
      </c>
      <c r="D476" s="195" t="s">
        <v>76</v>
      </c>
      <c r="E476" s="196" t="s">
        <v>56</v>
      </c>
      <c r="F476" s="15" t="s">
        <v>1370</v>
      </c>
      <c r="G476" s="15" t="s">
        <v>163</v>
      </c>
      <c r="H476" s="16">
        <v>77</v>
      </c>
      <c r="I476" s="16" t="s">
        <v>24</v>
      </c>
      <c r="J476" s="14"/>
    </row>
    <row r="477" spans="1:10" s="12" customFormat="1" ht="16.5" customHeight="1">
      <c r="A477" s="14">
        <v>425</v>
      </c>
      <c r="B477" s="1">
        <v>14</v>
      </c>
      <c r="C477" s="15" t="s">
        <v>1371</v>
      </c>
      <c r="D477" s="195" t="s">
        <v>183</v>
      </c>
      <c r="E477" s="196" t="s">
        <v>110</v>
      </c>
      <c r="F477" s="15" t="s">
        <v>1124</v>
      </c>
      <c r="G477" s="15" t="s">
        <v>163</v>
      </c>
      <c r="H477" s="16">
        <v>76</v>
      </c>
      <c r="I477" s="16" t="s">
        <v>24</v>
      </c>
      <c r="J477" s="14"/>
    </row>
    <row r="478" spans="1:10" s="12" customFormat="1" ht="16.5" customHeight="1">
      <c r="A478" s="14">
        <v>426</v>
      </c>
      <c r="B478" s="1">
        <v>15</v>
      </c>
      <c r="C478" s="15" t="s">
        <v>1372</v>
      </c>
      <c r="D478" s="195" t="s">
        <v>76</v>
      </c>
      <c r="E478" s="196" t="s">
        <v>38</v>
      </c>
      <c r="F478" s="15" t="s">
        <v>1373</v>
      </c>
      <c r="G478" s="15" t="s">
        <v>163</v>
      </c>
      <c r="H478" s="16">
        <v>73</v>
      </c>
      <c r="I478" s="16" t="s">
        <v>24</v>
      </c>
      <c r="J478" s="14"/>
    </row>
    <row r="479" spans="1:10" s="12" customFormat="1" ht="16.5" customHeight="1">
      <c r="A479" s="14">
        <v>427</v>
      </c>
      <c r="B479" s="1">
        <v>16</v>
      </c>
      <c r="C479" s="15" t="s">
        <v>1375</v>
      </c>
      <c r="D479" s="195" t="s">
        <v>212</v>
      </c>
      <c r="E479" s="196" t="s">
        <v>172</v>
      </c>
      <c r="F479" s="15" t="s">
        <v>1311</v>
      </c>
      <c r="G479" s="15" t="s">
        <v>163</v>
      </c>
      <c r="H479" s="16">
        <v>75</v>
      </c>
      <c r="I479" s="16" t="s">
        <v>24</v>
      </c>
      <c r="J479" s="14"/>
    </row>
    <row r="480" spans="1:10" s="12" customFormat="1" ht="16.5" customHeight="1">
      <c r="A480" s="14">
        <v>428</v>
      </c>
      <c r="B480" s="1">
        <v>17</v>
      </c>
      <c r="C480" s="15" t="s">
        <v>1376</v>
      </c>
      <c r="D480" s="195" t="s">
        <v>64</v>
      </c>
      <c r="E480" s="196" t="s">
        <v>40</v>
      </c>
      <c r="F480" s="15" t="s">
        <v>380</v>
      </c>
      <c r="G480" s="15" t="s">
        <v>163</v>
      </c>
      <c r="H480" s="16">
        <v>74</v>
      </c>
      <c r="I480" s="16" t="s">
        <v>24</v>
      </c>
      <c r="J480" s="14"/>
    </row>
    <row r="481" spans="1:10" s="12" customFormat="1" ht="16.5" customHeight="1">
      <c r="A481" s="14">
        <v>429</v>
      </c>
      <c r="B481" s="1">
        <v>18</v>
      </c>
      <c r="C481" s="15" t="s">
        <v>1377</v>
      </c>
      <c r="D481" s="195" t="s">
        <v>1055</v>
      </c>
      <c r="E481" s="196" t="s">
        <v>100</v>
      </c>
      <c r="F481" s="15" t="s">
        <v>381</v>
      </c>
      <c r="G481" s="15" t="s">
        <v>163</v>
      </c>
      <c r="H481" s="16">
        <v>87</v>
      </c>
      <c r="I481" s="16" t="s">
        <v>22</v>
      </c>
      <c r="J481" s="14"/>
    </row>
    <row r="482" spans="1:10" s="12" customFormat="1" ht="16.5" customHeight="1">
      <c r="A482" s="14">
        <v>430</v>
      </c>
      <c r="B482" s="1">
        <v>19</v>
      </c>
      <c r="C482" s="15" t="s">
        <v>1378</v>
      </c>
      <c r="D482" s="195" t="s">
        <v>1359</v>
      </c>
      <c r="E482" s="196" t="s">
        <v>15</v>
      </c>
      <c r="F482" s="15" t="s">
        <v>1379</v>
      </c>
      <c r="G482" s="15" t="s">
        <v>163</v>
      </c>
      <c r="H482" s="16">
        <v>83</v>
      </c>
      <c r="I482" s="16" t="s">
        <v>22</v>
      </c>
      <c r="J482" s="14"/>
    </row>
    <row r="483" spans="1:10" s="12" customFormat="1" ht="16.5" customHeight="1">
      <c r="A483" s="14">
        <v>431</v>
      </c>
      <c r="B483" s="1">
        <v>20</v>
      </c>
      <c r="C483" s="15" t="s">
        <v>1380</v>
      </c>
      <c r="D483" s="195" t="s">
        <v>129</v>
      </c>
      <c r="E483" s="196" t="s">
        <v>42</v>
      </c>
      <c r="F483" s="15" t="s">
        <v>1381</v>
      </c>
      <c r="G483" s="15" t="s">
        <v>163</v>
      </c>
      <c r="H483" s="16">
        <v>74</v>
      </c>
      <c r="I483" s="16" t="s">
        <v>24</v>
      </c>
      <c r="J483" s="14"/>
    </row>
    <row r="484" spans="1:10" s="12" customFormat="1" ht="16.5" customHeight="1">
      <c r="A484" s="14">
        <v>432</v>
      </c>
      <c r="B484" s="1">
        <v>21</v>
      </c>
      <c r="C484" s="15" t="s">
        <v>1382</v>
      </c>
      <c r="D484" s="195" t="s">
        <v>81</v>
      </c>
      <c r="E484" s="196" t="s">
        <v>32</v>
      </c>
      <c r="F484" s="15" t="s">
        <v>1383</v>
      </c>
      <c r="G484" s="15" t="s">
        <v>163</v>
      </c>
      <c r="H484" s="16">
        <v>74</v>
      </c>
      <c r="I484" s="16" t="s">
        <v>24</v>
      </c>
      <c r="J484" s="14"/>
    </row>
    <row r="485" spans="1:10" s="12" customFormat="1" ht="16.5" customHeight="1">
      <c r="A485" s="14">
        <v>433</v>
      </c>
      <c r="B485" s="1">
        <v>22</v>
      </c>
      <c r="C485" s="15" t="s">
        <v>1384</v>
      </c>
      <c r="D485" s="195" t="s">
        <v>1385</v>
      </c>
      <c r="E485" s="196" t="s">
        <v>43</v>
      </c>
      <c r="F485" s="15" t="s">
        <v>1219</v>
      </c>
      <c r="G485" s="15" t="s">
        <v>163</v>
      </c>
      <c r="H485" s="16">
        <v>73</v>
      </c>
      <c r="I485" s="16" t="s">
        <v>24</v>
      </c>
      <c r="J485" s="14"/>
    </row>
    <row r="486" spans="1:10" s="12" customFormat="1" ht="16.5" customHeight="1">
      <c r="A486" s="14">
        <v>434</v>
      </c>
      <c r="B486" s="1">
        <v>23</v>
      </c>
      <c r="C486" s="15" t="s">
        <v>1386</v>
      </c>
      <c r="D486" s="195" t="s">
        <v>108</v>
      </c>
      <c r="E486" s="196" t="s">
        <v>86</v>
      </c>
      <c r="F486" s="15" t="s">
        <v>1387</v>
      </c>
      <c r="G486" s="15" t="s">
        <v>163</v>
      </c>
      <c r="H486" s="16">
        <v>75</v>
      </c>
      <c r="I486" s="16" t="s">
        <v>24</v>
      </c>
      <c r="J486" s="14"/>
    </row>
    <row r="487" spans="1:10" s="12" customFormat="1" ht="16.5" customHeight="1">
      <c r="A487" s="14">
        <v>435</v>
      </c>
      <c r="B487" s="1">
        <v>24</v>
      </c>
      <c r="C487" s="15" t="s">
        <v>1389</v>
      </c>
      <c r="D487" s="195" t="s">
        <v>68</v>
      </c>
      <c r="E487" s="196" t="s">
        <v>47</v>
      </c>
      <c r="F487" s="15" t="s">
        <v>1390</v>
      </c>
      <c r="G487" s="15" t="s">
        <v>163</v>
      </c>
      <c r="H487" s="16">
        <v>72</v>
      </c>
      <c r="I487" s="16" t="s">
        <v>24</v>
      </c>
      <c r="J487" s="14"/>
    </row>
    <row r="488" spans="1:10" s="12" customFormat="1" ht="16.5" customHeight="1">
      <c r="A488" s="14">
        <v>436</v>
      </c>
      <c r="B488" s="1">
        <v>25</v>
      </c>
      <c r="C488" s="15" t="s">
        <v>1391</v>
      </c>
      <c r="D488" s="195" t="s">
        <v>11</v>
      </c>
      <c r="E488" s="196" t="s">
        <v>47</v>
      </c>
      <c r="F488" s="15" t="s">
        <v>1392</v>
      </c>
      <c r="G488" s="15" t="s">
        <v>163</v>
      </c>
      <c r="H488" s="16">
        <v>76</v>
      </c>
      <c r="I488" s="16" t="s">
        <v>24</v>
      </c>
      <c r="J488" s="14"/>
    </row>
    <row r="489" spans="1:10" s="12" customFormat="1" ht="16.5" customHeight="1">
      <c r="A489" s="14">
        <v>437</v>
      </c>
      <c r="B489" s="1">
        <v>26</v>
      </c>
      <c r="C489" s="15" t="s">
        <v>1393</v>
      </c>
      <c r="D489" s="195" t="s">
        <v>76</v>
      </c>
      <c r="E489" s="196" t="s">
        <v>123</v>
      </c>
      <c r="F489" s="15" t="s">
        <v>1311</v>
      </c>
      <c r="G489" s="15" t="s">
        <v>163</v>
      </c>
      <c r="H489" s="16">
        <v>81</v>
      </c>
      <c r="I489" s="16" t="s">
        <v>22</v>
      </c>
      <c r="J489" s="14"/>
    </row>
    <row r="490" spans="1:10" s="12" customFormat="1" ht="16.5" customHeight="1">
      <c r="A490" s="14">
        <v>438</v>
      </c>
      <c r="B490" s="1">
        <v>27</v>
      </c>
      <c r="C490" s="15" t="s">
        <v>1394</v>
      </c>
      <c r="D490" s="195" t="s">
        <v>140</v>
      </c>
      <c r="E490" s="196" t="s">
        <v>1395</v>
      </c>
      <c r="F490" s="15" t="s">
        <v>1101</v>
      </c>
      <c r="G490" s="15" t="s">
        <v>163</v>
      </c>
      <c r="H490" s="16">
        <v>74</v>
      </c>
      <c r="I490" s="16" t="s">
        <v>24</v>
      </c>
      <c r="J490" s="14"/>
    </row>
    <row r="491" spans="1:10" s="12" customFormat="1" ht="16.5" customHeight="1">
      <c r="A491" s="14">
        <v>439</v>
      </c>
      <c r="B491" s="1">
        <v>28</v>
      </c>
      <c r="C491" s="15" t="s">
        <v>1396</v>
      </c>
      <c r="D491" s="195" t="s">
        <v>1397</v>
      </c>
      <c r="E491" s="196" t="s">
        <v>1398</v>
      </c>
      <c r="F491" s="15" t="s">
        <v>1399</v>
      </c>
      <c r="G491" s="15" t="s">
        <v>163</v>
      </c>
      <c r="H491" s="16">
        <v>77</v>
      </c>
      <c r="I491" s="16" t="s">
        <v>24</v>
      </c>
      <c r="J491" s="14"/>
    </row>
    <row r="492" spans="1:10" s="12" customFormat="1" ht="16.5" customHeight="1">
      <c r="A492" s="14">
        <v>440</v>
      </c>
      <c r="B492" s="1">
        <v>29</v>
      </c>
      <c r="C492" s="15" t="s">
        <v>1401</v>
      </c>
      <c r="D492" s="195" t="s">
        <v>11</v>
      </c>
      <c r="E492" s="196" t="s">
        <v>127</v>
      </c>
      <c r="F492" s="15" t="s">
        <v>1402</v>
      </c>
      <c r="G492" s="15" t="s">
        <v>163</v>
      </c>
      <c r="H492" s="16">
        <v>81</v>
      </c>
      <c r="I492" s="16" t="s">
        <v>22</v>
      </c>
      <c r="J492" s="14"/>
    </row>
    <row r="493" spans="1:10" ht="22.5" customHeight="1">
      <c r="A493" s="260" t="s">
        <v>1403</v>
      </c>
      <c r="B493" s="261"/>
      <c r="C493" s="261"/>
      <c r="D493" s="261"/>
      <c r="E493" s="261"/>
      <c r="F493" s="261"/>
      <c r="G493" s="262"/>
      <c r="H493" s="187"/>
      <c r="I493" s="20"/>
      <c r="J493" s="20"/>
    </row>
    <row r="494" spans="1:10" ht="22.5" customHeight="1">
      <c r="A494" s="187"/>
      <c r="B494" s="187"/>
      <c r="C494" s="187"/>
      <c r="D494" s="187"/>
      <c r="E494" s="187" t="s">
        <v>358</v>
      </c>
      <c r="F494" s="25" t="s">
        <v>23</v>
      </c>
      <c r="G494" s="25" t="s">
        <v>22</v>
      </c>
      <c r="H494" s="25" t="s">
        <v>24</v>
      </c>
      <c r="I494" s="26" t="s">
        <v>25</v>
      </c>
      <c r="J494" s="25" t="s">
        <v>26</v>
      </c>
    </row>
    <row r="495" spans="1:10" ht="22.5" customHeight="1">
      <c r="A495" s="187"/>
      <c r="B495" s="187"/>
      <c r="C495" s="187"/>
      <c r="D495" s="187"/>
      <c r="E495" s="187">
        <v>25</v>
      </c>
      <c r="F495" s="27">
        <v>2</v>
      </c>
      <c r="G495" s="27">
        <v>0</v>
      </c>
      <c r="H495" s="27">
        <v>8</v>
      </c>
      <c r="I495" s="27">
        <v>15</v>
      </c>
      <c r="J495" s="27">
        <v>0</v>
      </c>
    </row>
    <row r="496" spans="1:10" s="12" customFormat="1" ht="16.5" customHeight="1">
      <c r="A496" s="14">
        <v>441</v>
      </c>
      <c r="B496" s="1">
        <v>1</v>
      </c>
      <c r="C496" s="15" t="s">
        <v>1404</v>
      </c>
      <c r="D496" s="195" t="s">
        <v>201</v>
      </c>
      <c r="E496" s="196" t="s">
        <v>74</v>
      </c>
      <c r="F496" s="15" t="s">
        <v>1405</v>
      </c>
      <c r="G496" s="15" t="s">
        <v>163</v>
      </c>
      <c r="H496" s="16">
        <v>91</v>
      </c>
      <c r="I496" s="16" t="s">
        <v>23</v>
      </c>
      <c r="J496" s="14"/>
    </row>
    <row r="497" spans="1:10" s="12" customFormat="1" ht="16.5" customHeight="1">
      <c r="A497" s="14">
        <v>442</v>
      </c>
      <c r="B497" s="1">
        <v>2</v>
      </c>
      <c r="C497" s="15" t="s">
        <v>1406</v>
      </c>
      <c r="D497" s="195" t="s">
        <v>186</v>
      </c>
      <c r="E497" s="196" t="s">
        <v>13</v>
      </c>
      <c r="F497" s="15" t="s">
        <v>818</v>
      </c>
      <c r="G497" s="15" t="s">
        <v>163</v>
      </c>
      <c r="H497" s="16">
        <v>51</v>
      </c>
      <c r="I497" s="16" t="s">
        <v>25</v>
      </c>
      <c r="J497" s="14"/>
    </row>
    <row r="498" spans="1:10" s="12" customFormat="1" ht="16.5" customHeight="1">
      <c r="A498" s="14">
        <v>443</v>
      </c>
      <c r="B498" s="1">
        <v>3</v>
      </c>
      <c r="C498" s="15" t="s">
        <v>1407</v>
      </c>
      <c r="D498" s="195" t="s">
        <v>1408</v>
      </c>
      <c r="E498" s="196" t="s">
        <v>1409</v>
      </c>
      <c r="F498" s="15" t="s">
        <v>1410</v>
      </c>
      <c r="G498" s="15" t="s">
        <v>163</v>
      </c>
      <c r="H498" s="16">
        <v>59</v>
      </c>
      <c r="I498" s="16" t="s">
        <v>25</v>
      </c>
      <c r="J498" s="14"/>
    </row>
    <row r="499" spans="1:10" s="12" customFormat="1" ht="16.5" customHeight="1">
      <c r="A499" s="14">
        <v>444</v>
      </c>
      <c r="B499" s="1">
        <v>4</v>
      </c>
      <c r="C499" s="15" t="s">
        <v>1411</v>
      </c>
      <c r="D499" s="195" t="s">
        <v>1412</v>
      </c>
      <c r="E499" s="196" t="s">
        <v>353</v>
      </c>
      <c r="F499" s="15" t="s">
        <v>1191</v>
      </c>
      <c r="G499" s="15" t="s">
        <v>163</v>
      </c>
      <c r="H499" s="16">
        <v>51</v>
      </c>
      <c r="I499" s="16" t="s">
        <v>25</v>
      </c>
      <c r="J499" s="14"/>
    </row>
    <row r="500" spans="1:10" s="12" customFormat="1" ht="16.5" customHeight="1">
      <c r="A500" s="14">
        <v>445</v>
      </c>
      <c r="B500" s="1">
        <v>5</v>
      </c>
      <c r="C500" s="15" t="s">
        <v>1413</v>
      </c>
      <c r="D500" s="195" t="s">
        <v>1414</v>
      </c>
      <c r="E500" s="196" t="s">
        <v>54</v>
      </c>
      <c r="F500" s="15" t="s">
        <v>1415</v>
      </c>
      <c r="G500" s="15" t="s">
        <v>163</v>
      </c>
      <c r="H500" s="16">
        <v>61</v>
      </c>
      <c r="I500" s="16" t="s">
        <v>25</v>
      </c>
      <c r="J500" s="14"/>
    </row>
    <row r="501" spans="1:10" s="12" customFormat="1" ht="16.5" customHeight="1">
      <c r="A501" s="14">
        <v>446</v>
      </c>
      <c r="B501" s="1">
        <v>6</v>
      </c>
      <c r="C501" s="15" t="s">
        <v>1416</v>
      </c>
      <c r="D501" s="195" t="s">
        <v>1417</v>
      </c>
      <c r="E501" s="196" t="s">
        <v>97</v>
      </c>
      <c r="F501" s="15" t="s">
        <v>1418</v>
      </c>
      <c r="G501" s="15" t="s">
        <v>163</v>
      </c>
      <c r="H501" s="16">
        <v>73</v>
      </c>
      <c r="I501" s="16" t="s">
        <v>24</v>
      </c>
      <c r="J501" s="14"/>
    </row>
    <row r="502" spans="1:10" s="12" customFormat="1" ht="16.5" customHeight="1">
      <c r="A502" s="14">
        <v>447</v>
      </c>
      <c r="B502" s="1">
        <v>7</v>
      </c>
      <c r="C502" s="15" t="s">
        <v>1419</v>
      </c>
      <c r="D502" s="195" t="s">
        <v>1420</v>
      </c>
      <c r="E502" s="196" t="s">
        <v>60</v>
      </c>
      <c r="F502" s="15" t="s">
        <v>1421</v>
      </c>
      <c r="G502" s="15" t="s">
        <v>163</v>
      </c>
      <c r="H502" s="16">
        <v>60</v>
      </c>
      <c r="I502" s="16" t="s">
        <v>25</v>
      </c>
      <c r="J502" s="14"/>
    </row>
    <row r="503" spans="1:10" s="12" customFormat="1" ht="16.5" customHeight="1">
      <c r="A503" s="14">
        <v>448</v>
      </c>
      <c r="B503" s="1">
        <v>8</v>
      </c>
      <c r="C503" s="15" t="s">
        <v>1422</v>
      </c>
      <c r="D503" s="195" t="s">
        <v>1423</v>
      </c>
      <c r="E503" s="196" t="s">
        <v>115</v>
      </c>
      <c r="F503" s="15" t="s">
        <v>1424</v>
      </c>
      <c r="G503" s="15" t="s">
        <v>163</v>
      </c>
      <c r="H503" s="16">
        <v>56</v>
      </c>
      <c r="I503" s="16" t="s">
        <v>25</v>
      </c>
      <c r="J503" s="14"/>
    </row>
    <row r="504" spans="1:10" s="12" customFormat="1" ht="16.5" customHeight="1">
      <c r="A504" s="14">
        <v>449</v>
      </c>
      <c r="B504" s="1">
        <v>9</v>
      </c>
      <c r="C504" s="15" t="s">
        <v>1425</v>
      </c>
      <c r="D504" s="195" t="s">
        <v>1426</v>
      </c>
      <c r="E504" s="196" t="s">
        <v>115</v>
      </c>
      <c r="F504" s="15" t="s">
        <v>1427</v>
      </c>
      <c r="G504" s="15" t="s">
        <v>163</v>
      </c>
      <c r="H504" s="16">
        <v>67</v>
      </c>
      <c r="I504" s="16" t="s">
        <v>25</v>
      </c>
      <c r="J504" s="14"/>
    </row>
    <row r="505" spans="1:10" s="12" customFormat="1" ht="16.5" customHeight="1">
      <c r="A505" s="14">
        <v>450</v>
      </c>
      <c r="B505" s="1">
        <v>10</v>
      </c>
      <c r="C505" s="15" t="s">
        <v>1428</v>
      </c>
      <c r="D505" s="195" t="s">
        <v>136</v>
      </c>
      <c r="E505" s="196" t="s">
        <v>99</v>
      </c>
      <c r="F505" s="15" t="s">
        <v>1429</v>
      </c>
      <c r="G505" s="15" t="s">
        <v>163</v>
      </c>
      <c r="H505" s="16">
        <v>92</v>
      </c>
      <c r="I505" s="16" t="s">
        <v>23</v>
      </c>
      <c r="J505" s="14"/>
    </row>
    <row r="506" spans="1:10" s="12" customFormat="1" ht="16.5" customHeight="1">
      <c r="A506" s="14">
        <v>451</v>
      </c>
      <c r="B506" s="1">
        <v>11</v>
      </c>
      <c r="C506" s="15" t="s">
        <v>1430</v>
      </c>
      <c r="D506" s="195" t="s">
        <v>153</v>
      </c>
      <c r="E506" s="196" t="s">
        <v>168</v>
      </c>
      <c r="F506" s="15" t="s">
        <v>1431</v>
      </c>
      <c r="G506" s="15" t="s">
        <v>163</v>
      </c>
      <c r="H506" s="16">
        <v>75</v>
      </c>
      <c r="I506" s="16" t="s">
        <v>24</v>
      </c>
      <c r="J506" s="14"/>
    </row>
    <row r="507" spans="1:10" s="12" customFormat="1" ht="16.5" customHeight="1">
      <c r="A507" s="14">
        <v>452</v>
      </c>
      <c r="B507" s="1">
        <v>12</v>
      </c>
      <c r="C507" s="15" t="s">
        <v>1432</v>
      </c>
      <c r="D507" s="195" t="s">
        <v>11</v>
      </c>
      <c r="E507" s="196" t="s">
        <v>372</v>
      </c>
      <c r="F507" s="15" t="s">
        <v>1433</v>
      </c>
      <c r="G507" s="15" t="s">
        <v>163</v>
      </c>
      <c r="H507" s="16">
        <v>75</v>
      </c>
      <c r="I507" s="16" t="s">
        <v>24</v>
      </c>
      <c r="J507" s="14"/>
    </row>
    <row r="508" spans="1:10" s="12" customFormat="1" ht="16.5" customHeight="1">
      <c r="A508" s="14">
        <v>453</v>
      </c>
      <c r="B508" s="1">
        <v>13</v>
      </c>
      <c r="C508" s="15" t="s">
        <v>1434</v>
      </c>
      <c r="D508" s="195" t="s">
        <v>1435</v>
      </c>
      <c r="E508" s="196" t="s">
        <v>372</v>
      </c>
      <c r="F508" s="15" t="s">
        <v>1436</v>
      </c>
      <c r="G508" s="15" t="s">
        <v>163</v>
      </c>
      <c r="H508" s="16">
        <v>59</v>
      </c>
      <c r="I508" s="16" t="s">
        <v>25</v>
      </c>
      <c r="J508" s="14"/>
    </row>
    <row r="509" spans="1:10" s="12" customFormat="1" ht="16.5" customHeight="1">
      <c r="A509" s="14">
        <v>454</v>
      </c>
      <c r="B509" s="1">
        <v>14</v>
      </c>
      <c r="C509" s="15" t="s">
        <v>1437</v>
      </c>
      <c r="D509" s="195" t="s">
        <v>81</v>
      </c>
      <c r="E509" s="196" t="s">
        <v>1438</v>
      </c>
      <c r="F509" s="15" t="s">
        <v>1439</v>
      </c>
      <c r="G509" s="15" t="s">
        <v>163</v>
      </c>
      <c r="H509" s="16">
        <v>72</v>
      </c>
      <c r="I509" s="16" t="s">
        <v>24</v>
      </c>
      <c r="J509" s="14"/>
    </row>
    <row r="510" spans="1:10" s="12" customFormat="1" ht="16.5" customHeight="1">
      <c r="A510" s="14">
        <v>455</v>
      </c>
      <c r="B510" s="1">
        <v>15</v>
      </c>
      <c r="C510" s="15" t="s">
        <v>1440</v>
      </c>
      <c r="D510" s="195" t="s">
        <v>1441</v>
      </c>
      <c r="E510" s="196" t="s">
        <v>42</v>
      </c>
      <c r="F510" s="15" t="s">
        <v>1442</v>
      </c>
      <c r="G510" s="15" t="s">
        <v>163</v>
      </c>
      <c r="H510" s="16">
        <v>69</v>
      </c>
      <c r="I510" s="16" t="s">
        <v>25</v>
      </c>
      <c r="J510" s="14"/>
    </row>
    <row r="511" spans="1:10" s="12" customFormat="1" ht="16.5" customHeight="1">
      <c r="A511" s="14">
        <v>456</v>
      </c>
      <c r="B511" s="1">
        <v>16</v>
      </c>
      <c r="C511" s="15" t="s">
        <v>1443</v>
      </c>
      <c r="D511" s="195" t="s">
        <v>275</v>
      </c>
      <c r="E511" s="196" t="s">
        <v>32</v>
      </c>
      <c r="F511" s="15" t="s">
        <v>1444</v>
      </c>
      <c r="G511" s="15" t="s">
        <v>163</v>
      </c>
      <c r="H511" s="16">
        <v>53</v>
      </c>
      <c r="I511" s="16" t="s">
        <v>25</v>
      </c>
      <c r="J511" s="14"/>
    </row>
    <row r="512" spans="1:10" s="12" customFormat="1" ht="16.5" customHeight="1">
      <c r="A512" s="14">
        <v>457</v>
      </c>
      <c r="B512" s="1">
        <v>17</v>
      </c>
      <c r="C512" s="15" t="s">
        <v>1445</v>
      </c>
      <c r="D512" s="195" t="s">
        <v>179</v>
      </c>
      <c r="E512" s="196" t="s">
        <v>621</v>
      </c>
      <c r="F512" s="15" t="s">
        <v>807</v>
      </c>
      <c r="G512" s="15" t="s">
        <v>163</v>
      </c>
      <c r="H512" s="16">
        <v>65</v>
      </c>
      <c r="I512" s="16" t="s">
        <v>25</v>
      </c>
      <c r="J512" s="14"/>
    </row>
    <row r="513" spans="1:10" s="12" customFormat="1" ht="16.5" customHeight="1">
      <c r="A513" s="14">
        <v>458</v>
      </c>
      <c r="B513" s="1">
        <v>18</v>
      </c>
      <c r="C513" s="15" t="s">
        <v>1446</v>
      </c>
      <c r="D513" s="195" t="s">
        <v>313</v>
      </c>
      <c r="E513" s="196" t="s">
        <v>44</v>
      </c>
      <c r="F513" s="15" t="s">
        <v>1447</v>
      </c>
      <c r="G513" s="15" t="s">
        <v>163</v>
      </c>
      <c r="H513" s="16">
        <v>73</v>
      </c>
      <c r="I513" s="16" t="s">
        <v>24</v>
      </c>
      <c r="J513" s="14"/>
    </row>
    <row r="514" spans="1:10" s="12" customFormat="1" ht="16.5" customHeight="1">
      <c r="A514" s="14">
        <v>459</v>
      </c>
      <c r="B514" s="1">
        <v>19</v>
      </c>
      <c r="C514" s="15" t="s">
        <v>1448</v>
      </c>
      <c r="D514" s="195" t="s">
        <v>1449</v>
      </c>
      <c r="E514" s="196" t="s">
        <v>18</v>
      </c>
      <c r="F514" s="15" t="s">
        <v>1450</v>
      </c>
      <c r="G514" s="15" t="s">
        <v>163</v>
      </c>
      <c r="H514" s="16">
        <v>75</v>
      </c>
      <c r="I514" s="16" t="s">
        <v>24</v>
      </c>
      <c r="J514" s="14"/>
    </row>
    <row r="515" spans="1:10" s="12" customFormat="1" ht="16.5" customHeight="1">
      <c r="A515" s="14">
        <v>460</v>
      </c>
      <c r="B515" s="1">
        <v>20</v>
      </c>
      <c r="C515" s="15" t="s">
        <v>1451</v>
      </c>
      <c r="D515" s="195" t="s">
        <v>1452</v>
      </c>
      <c r="E515" s="196" t="s">
        <v>19</v>
      </c>
      <c r="F515" s="15" t="s">
        <v>1453</v>
      </c>
      <c r="G515" s="15" t="s">
        <v>163</v>
      </c>
      <c r="H515" s="16">
        <v>78</v>
      </c>
      <c r="I515" s="16" t="s">
        <v>24</v>
      </c>
      <c r="J515" s="14"/>
    </row>
    <row r="516" spans="1:10" s="12" customFormat="1" ht="16.5" customHeight="1">
      <c r="A516" s="14">
        <v>461</v>
      </c>
      <c r="B516" s="1">
        <v>21</v>
      </c>
      <c r="C516" s="15" t="s">
        <v>1454</v>
      </c>
      <c r="D516" s="195" t="s">
        <v>130</v>
      </c>
      <c r="E516" s="196" t="s">
        <v>344</v>
      </c>
      <c r="F516" s="15" t="s">
        <v>1455</v>
      </c>
      <c r="G516" s="15" t="s">
        <v>163</v>
      </c>
      <c r="H516" s="16">
        <v>65</v>
      </c>
      <c r="I516" s="16" t="s">
        <v>25</v>
      </c>
      <c r="J516" s="14"/>
    </row>
    <row r="517" spans="1:10" s="12" customFormat="1" ht="16.5" customHeight="1">
      <c r="A517" s="14">
        <v>462</v>
      </c>
      <c r="B517" s="1">
        <v>22</v>
      </c>
      <c r="C517" s="15" t="s">
        <v>1456</v>
      </c>
      <c r="D517" s="195" t="s">
        <v>767</v>
      </c>
      <c r="E517" s="196" t="s">
        <v>102</v>
      </c>
      <c r="F517" s="15" t="s">
        <v>1381</v>
      </c>
      <c r="G517" s="15" t="s">
        <v>163</v>
      </c>
      <c r="H517" s="16">
        <v>75</v>
      </c>
      <c r="I517" s="16" t="s">
        <v>24</v>
      </c>
      <c r="J517" s="14"/>
    </row>
    <row r="518" spans="1:10" s="12" customFormat="1" ht="16.5" customHeight="1">
      <c r="A518" s="14">
        <v>463</v>
      </c>
      <c r="B518" s="1">
        <v>23</v>
      </c>
      <c r="C518" s="15" t="s">
        <v>1457</v>
      </c>
      <c r="D518" s="195" t="s">
        <v>1458</v>
      </c>
      <c r="E518" s="196" t="s">
        <v>300</v>
      </c>
      <c r="F518" s="15" t="s">
        <v>1160</v>
      </c>
      <c r="G518" s="15" t="s">
        <v>163</v>
      </c>
      <c r="H518" s="16">
        <v>58</v>
      </c>
      <c r="I518" s="16" t="s">
        <v>25</v>
      </c>
      <c r="J518" s="14"/>
    </row>
    <row r="519" spans="1:10" s="12" customFormat="1" ht="16.5" customHeight="1">
      <c r="A519" s="14">
        <v>464</v>
      </c>
      <c r="B519" s="1">
        <v>24</v>
      </c>
      <c r="C519" s="15" t="s">
        <v>1459</v>
      </c>
      <c r="D519" s="195" t="s">
        <v>90</v>
      </c>
      <c r="E519" s="196" t="s">
        <v>304</v>
      </c>
      <c r="F519" s="15" t="s">
        <v>1460</v>
      </c>
      <c r="G519" s="15" t="s">
        <v>163</v>
      </c>
      <c r="H519" s="16">
        <v>69</v>
      </c>
      <c r="I519" s="16" t="s">
        <v>25</v>
      </c>
      <c r="J519" s="14"/>
    </row>
    <row r="520" spans="1:10" s="12" customFormat="1" ht="16.5" customHeight="1">
      <c r="A520" s="14">
        <v>465</v>
      </c>
      <c r="B520" s="1">
        <v>25</v>
      </c>
      <c r="C520" s="15" t="s">
        <v>1461</v>
      </c>
      <c r="D520" s="195" t="s">
        <v>314</v>
      </c>
      <c r="E520" s="196" t="s">
        <v>346</v>
      </c>
      <c r="F520" s="15" t="s">
        <v>1462</v>
      </c>
      <c r="G520" s="15" t="s">
        <v>163</v>
      </c>
      <c r="H520" s="16">
        <v>68</v>
      </c>
      <c r="I520" s="16" t="s">
        <v>25</v>
      </c>
      <c r="J520" s="14"/>
    </row>
    <row r="521" spans="1:10" ht="22.5" customHeight="1">
      <c r="A521" s="260" t="s">
        <v>1463</v>
      </c>
      <c r="B521" s="261"/>
      <c r="C521" s="261"/>
      <c r="D521" s="261"/>
      <c r="E521" s="261"/>
      <c r="F521" s="261"/>
      <c r="G521" s="262"/>
      <c r="H521" s="187"/>
      <c r="I521" s="20"/>
      <c r="J521" s="20"/>
    </row>
    <row r="522" spans="1:10" ht="22.5" customHeight="1">
      <c r="A522" s="187"/>
      <c r="B522" s="187"/>
      <c r="C522" s="187"/>
      <c r="D522" s="187"/>
      <c r="E522" s="187" t="s">
        <v>358</v>
      </c>
      <c r="F522" s="25" t="s">
        <v>23</v>
      </c>
      <c r="G522" s="25" t="s">
        <v>22</v>
      </c>
      <c r="H522" s="25" t="s">
        <v>24</v>
      </c>
      <c r="I522" s="26" t="s">
        <v>25</v>
      </c>
      <c r="J522" s="25" t="s">
        <v>26</v>
      </c>
    </row>
    <row r="523" spans="1:10" ht="22.5" customHeight="1">
      <c r="A523" s="187"/>
      <c r="B523" s="187"/>
      <c r="C523" s="187"/>
      <c r="D523" s="187"/>
      <c r="E523" s="187">
        <v>33</v>
      </c>
      <c r="F523" s="27">
        <v>0</v>
      </c>
      <c r="G523" s="27">
        <v>4</v>
      </c>
      <c r="H523" s="27">
        <v>7</v>
      </c>
      <c r="I523" s="27">
        <v>18</v>
      </c>
      <c r="J523" s="27">
        <v>4</v>
      </c>
    </row>
    <row r="524" spans="1:10" s="12" customFormat="1" ht="16.5" customHeight="1">
      <c r="A524" s="14">
        <v>466</v>
      </c>
      <c r="B524" s="1">
        <v>1</v>
      </c>
      <c r="C524" s="15" t="s">
        <v>1464</v>
      </c>
      <c r="D524" s="195" t="s">
        <v>1465</v>
      </c>
      <c r="E524" s="196" t="s">
        <v>13</v>
      </c>
      <c r="F524" s="15" t="s">
        <v>1466</v>
      </c>
      <c r="G524" s="15" t="s">
        <v>163</v>
      </c>
      <c r="H524" s="16">
        <v>82</v>
      </c>
      <c r="I524" s="16" t="s">
        <v>22</v>
      </c>
      <c r="J524" s="14"/>
    </row>
    <row r="525" spans="1:10" s="12" customFormat="1" ht="16.5" customHeight="1">
      <c r="A525" s="14">
        <v>467</v>
      </c>
      <c r="B525" s="1">
        <v>2</v>
      </c>
      <c r="C525" s="15" t="s">
        <v>1467</v>
      </c>
      <c r="D525" s="195" t="s">
        <v>1229</v>
      </c>
      <c r="E525" s="196" t="s">
        <v>106</v>
      </c>
      <c r="F525" s="15" t="s">
        <v>1468</v>
      </c>
      <c r="G525" s="15" t="s">
        <v>163</v>
      </c>
      <c r="H525" s="16">
        <v>80</v>
      </c>
      <c r="I525" s="16" t="s">
        <v>22</v>
      </c>
      <c r="J525" s="14"/>
    </row>
    <row r="526" spans="1:10" s="12" customFormat="1" ht="16.5" customHeight="1">
      <c r="A526" s="14">
        <v>468</v>
      </c>
      <c r="B526" s="1">
        <v>3</v>
      </c>
      <c r="C526" s="15" t="s">
        <v>1469</v>
      </c>
      <c r="D526" s="195" t="s">
        <v>198</v>
      </c>
      <c r="E526" s="196" t="s">
        <v>109</v>
      </c>
      <c r="F526" s="15" t="s">
        <v>1164</v>
      </c>
      <c r="G526" s="15" t="s">
        <v>163</v>
      </c>
      <c r="H526" s="16">
        <v>62</v>
      </c>
      <c r="I526" s="16" t="s">
        <v>25</v>
      </c>
      <c r="J526" s="14"/>
    </row>
    <row r="527" spans="1:10" s="12" customFormat="1" ht="16.5" customHeight="1">
      <c r="A527" s="14">
        <v>469</v>
      </c>
      <c r="B527" s="1">
        <v>4</v>
      </c>
      <c r="C527" s="15" t="s">
        <v>1470</v>
      </c>
      <c r="D527" s="195" t="s">
        <v>176</v>
      </c>
      <c r="E527" s="196" t="s">
        <v>145</v>
      </c>
      <c r="F527" s="15" t="s">
        <v>1471</v>
      </c>
      <c r="G527" s="15" t="s">
        <v>163</v>
      </c>
      <c r="H527" s="16">
        <v>60</v>
      </c>
      <c r="I527" s="16" t="s">
        <v>25</v>
      </c>
      <c r="J527" s="14"/>
    </row>
    <row r="528" spans="1:10" s="12" customFormat="1" ht="16.5" customHeight="1">
      <c r="A528" s="14">
        <v>470</v>
      </c>
      <c r="B528" s="1">
        <v>5</v>
      </c>
      <c r="C528" s="15" t="s">
        <v>1472</v>
      </c>
      <c r="D528" s="195" t="s">
        <v>135</v>
      </c>
      <c r="E528" s="196" t="s">
        <v>145</v>
      </c>
      <c r="F528" s="15" t="s">
        <v>1473</v>
      </c>
      <c r="G528" s="15" t="s">
        <v>163</v>
      </c>
      <c r="H528" s="16">
        <v>71</v>
      </c>
      <c r="I528" s="16" t="s">
        <v>24</v>
      </c>
      <c r="J528" s="14"/>
    </row>
    <row r="529" spans="1:10" s="12" customFormat="1" ht="16.5" customHeight="1">
      <c r="A529" s="14">
        <v>471</v>
      </c>
      <c r="B529" s="1">
        <v>6</v>
      </c>
      <c r="C529" s="15" t="s">
        <v>1474</v>
      </c>
      <c r="D529" s="195" t="s">
        <v>355</v>
      </c>
      <c r="E529" s="196" t="s">
        <v>54</v>
      </c>
      <c r="F529" s="15" t="s">
        <v>1475</v>
      </c>
      <c r="G529" s="15" t="s">
        <v>163</v>
      </c>
      <c r="H529" s="16">
        <v>72</v>
      </c>
      <c r="I529" s="16" t="s">
        <v>24</v>
      </c>
      <c r="J529" s="14"/>
    </row>
    <row r="530" spans="1:10" s="12" customFormat="1" ht="16.5" customHeight="1">
      <c r="A530" s="14">
        <v>472</v>
      </c>
      <c r="B530" s="1">
        <v>7</v>
      </c>
      <c r="C530" s="15" t="s">
        <v>1476</v>
      </c>
      <c r="D530" s="195" t="s">
        <v>126</v>
      </c>
      <c r="E530" s="196" t="s">
        <v>1477</v>
      </c>
      <c r="F530" s="15" t="s">
        <v>1478</v>
      </c>
      <c r="G530" s="15" t="s">
        <v>163</v>
      </c>
      <c r="H530" s="16">
        <v>49</v>
      </c>
      <c r="I530" s="16" t="s">
        <v>26</v>
      </c>
      <c r="J530" s="14"/>
    </row>
    <row r="531" spans="1:10" s="12" customFormat="1" ht="16.5" customHeight="1">
      <c r="A531" s="14">
        <v>473</v>
      </c>
      <c r="B531" s="1">
        <v>8</v>
      </c>
      <c r="C531" s="15" t="s">
        <v>1479</v>
      </c>
      <c r="D531" s="195" t="s">
        <v>332</v>
      </c>
      <c r="E531" s="196" t="s">
        <v>97</v>
      </c>
      <c r="F531" s="15" t="s">
        <v>1480</v>
      </c>
      <c r="G531" s="15" t="s">
        <v>163</v>
      </c>
      <c r="H531" s="16">
        <v>72</v>
      </c>
      <c r="I531" s="16" t="s">
        <v>24</v>
      </c>
      <c r="J531" s="14"/>
    </row>
    <row r="532" spans="1:10" s="12" customFormat="1" ht="16.5" customHeight="1">
      <c r="A532" s="14">
        <v>474</v>
      </c>
      <c r="B532" s="1">
        <v>9</v>
      </c>
      <c r="C532" s="15" t="s">
        <v>1481</v>
      </c>
      <c r="D532" s="195" t="s">
        <v>1482</v>
      </c>
      <c r="E532" s="196" t="s">
        <v>115</v>
      </c>
      <c r="F532" s="15" t="s">
        <v>1483</v>
      </c>
      <c r="G532" s="15" t="s">
        <v>163</v>
      </c>
      <c r="H532" s="16">
        <v>84</v>
      </c>
      <c r="I532" s="16" t="s">
        <v>22</v>
      </c>
      <c r="J532" s="14"/>
    </row>
    <row r="533" spans="1:10" s="12" customFormat="1" ht="16.5" customHeight="1">
      <c r="A533" s="14">
        <v>475</v>
      </c>
      <c r="B533" s="1">
        <v>10</v>
      </c>
      <c r="C533" s="15" t="s">
        <v>1484</v>
      </c>
      <c r="D533" s="195" t="s">
        <v>1485</v>
      </c>
      <c r="E533" s="196" t="s">
        <v>266</v>
      </c>
      <c r="F533" s="15" t="s">
        <v>1278</v>
      </c>
      <c r="G533" s="15" t="s">
        <v>163</v>
      </c>
      <c r="H533" s="16">
        <v>66</v>
      </c>
      <c r="I533" s="16" t="s">
        <v>25</v>
      </c>
      <c r="J533" s="14"/>
    </row>
    <row r="534" spans="1:10" s="12" customFormat="1" ht="16.5" customHeight="1">
      <c r="A534" s="14">
        <v>476</v>
      </c>
      <c r="B534" s="1">
        <v>11</v>
      </c>
      <c r="C534" s="15" t="s">
        <v>1486</v>
      </c>
      <c r="D534" s="195" t="s">
        <v>1487</v>
      </c>
      <c r="E534" s="196" t="s">
        <v>266</v>
      </c>
      <c r="F534" s="15" t="s">
        <v>1488</v>
      </c>
      <c r="G534" s="15" t="s">
        <v>163</v>
      </c>
      <c r="H534" s="16">
        <v>69</v>
      </c>
      <c r="I534" s="16" t="s">
        <v>25</v>
      </c>
      <c r="J534" s="14"/>
    </row>
    <row r="535" spans="1:10" s="12" customFormat="1" ht="16.5" customHeight="1">
      <c r="A535" s="14">
        <v>477</v>
      </c>
      <c r="B535" s="1">
        <v>12</v>
      </c>
      <c r="C535" s="15" t="s">
        <v>1489</v>
      </c>
      <c r="D535" s="195" t="s">
        <v>1258</v>
      </c>
      <c r="E535" s="196" t="s">
        <v>36</v>
      </c>
      <c r="F535" s="15" t="s">
        <v>1196</v>
      </c>
      <c r="G535" s="15" t="s">
        <v>163</v>
      </c>
      <c r="H535" s="16">
        <v>62</v>
      </c>
      <c r="I535" s="16" t="s">
        <v>25</v>
      </c>
      <c r="J535" s="14"/>
    </row>
    <row r="536" spans="1:10" s="12" customFormat="1" ht="16.5" customHeight="1">
      <c r="A536" s="14">
        <v>478</v>
      </c>
      <c r="B536" s="1">
        <v>13</v>
      </c>
      <c r="C536" s="15" t="s">
        <v>1490</v>
      </c>
      <c r="D536" s="195" t="s">
        <v>1260</v>
      </c>
      <c r="E536" s="196" t="s">
        <v>110</v>
      </c>
      <c r="F536" s="15" t="s">
        <v>1491</v>
      </c>
      <c r="G536" s="15" t="s">
        <v>163</v>
      </c>
      <c r="H536" s="16">
        <v>49</v>
      </c>
      <c r="I536" s="16" t="s">
        <v>26</v>
      </c>
      <c r="J536" s="14"/>
    </row>
    <row r="537" spans="1:10" s="12" customFormat="1" ht="16.5" customHeight="1">
      <c r="A537" s="14">
        <v>479</v>
      </c>
      <c r="B537" s="1">
        <v>14</v>
      </c>
      <c r="C537" s="15" t="s">
        <v>1492</v>
      </c>
      <c r="D537" s="195" t="s">
        <v>177</v>
      </c>
      <c r="E537" s="196" t="s">
        <v>38</v>
      </c>
      <c r="F537" s="15" t="s">
        <v>1493</v>
      </c>
      <c r="G537" s="15" t="s">
        <v>163</v>
      </c>
      <c r="H537" s="16">
        <v>61</v>
      </c>
      <c r="I537" s="16" t="s">
        <v>25</v>
      </c>
      <c r="J537" s="14"/>
    </row>
    <row r="538" spans="1:10" s="12" customFormat="1" ht="16.5" customHeight="1">
      <c r="A538" s="14">
        <v>480</v>
      </c>
      <c r="B538" s="1">
        <v>15</v>
      </c>
      <c r="C538" s="15" t="s">
        <v>1494</v>
      </c>
      <c r="D538" s="195" t="s">
        <v>1495</v>
      </c>
      <c r="E538" s="196" t="s">
        <v>1496</v>
      </c>
      <c r="F538" s="15" t="s">
        <v>1497</v>
      </c>
      <c r="G538" s="15" t="s">
        <v>163</v>
      </c>
      <c r="H538" s="16">
        <v>67</v>
      </c>
      <c r="I538" s="16" t="s">
        <v>25</v>
      </c>
      <c r="J538" s="14"/>
    </row>
    <row r="539" spans="1:10" s="12" customFormat="1" ht="16.5" customHeight="1">
      <c r="A539" s="14">
        <v>481</v>
      </c>
      <c r="B539" s="1">
        <v>16</v>
      </c>
      <c r="C539" s="15" t="s">
        <v>1498</v>
      </c>
      <c r="D539" s="195" t="s">
        <v>108</v>
      </c>
      <c r="E539" s="196" t="s">
        <v>61</v>
      </c>
      <c r="F539" s="15" t="s">
        <v>1499</v>
      </c>
      <c r="G539" s="15" t="s">
        <v>163</v>
      </c>
      <c r="H539" s="16">
        <v>66</v>
      </c>
      <c r="I539" s="16" t="s">
        <v>25</v>
      </c>
      <c r="J539" s="14"/>
    </row>
    <row r="540" spans="1:10" s="12" customFormat="1" ht="16.5" customHeight="1">
      <c r="A540" s="14">
        <v>482</v>
      </c>
      <c r="B540" s="1">
        <v>17</v>
      </c>
      <c r="C540" s="15" t="s">
        <v>1500</v>
      </c>
      <c r="D540" s="195" t="s">
        <v>1501</v>
      </c>
      <c r="E540" s="196" t="s">
        <v>61</v>
      </c>
      <c r="F540" s="15" t="s">
        <v>1236</v>
      </c>
      <c r="G540" s="15" t="s">
        <v>163</v>
      </c>
      <c r="H540" s="16">
        <v>65</v>
      </c>
      <c r="I540" s="16" t="s">
        <v>25</v>
      </c>
      <c r="J540" s="14"/>
    </row>
    <row r="541" spans="1:10" s="12" customFormat="1" ht="16.5" customHeight="1">
      <c r="A541" s="14">
        <v>483</v>
      </c>
      <c r="B541" s="1">
        <v>18</v>
      </c>
      <c r="C541" s="15" t="s">
        <v>1502</v>
      </c>
      <c r="D541" s="195" t="s">
        <v>1503</v>
      </c>
      <c r="E541" s="196" t="s">
        <v>1504</v>
      </c>
      <c r="F541" s="15" t="s">
        <v>1505</v>
      </c>
      <c r="G541" s="15" t="s">
        <v>163</v>
      </c>
      <c r="H541" s="16">
        <v>71</v>
      </c>
      <c r="I541" s="16" t="s">
        <v>24</v>
      </c>
      <c r="J541" s="14"/>
    </row>
    <row r="542" spans="1:10" s="12" customFormat="1" ht="16.5" customHeight="1">
      <c r="A542" s="14">
        <v>484</v>
      </c>
      <c r="B542" s="1">
        <v>19</v>
      </c>
      <c r="C542" s="15" t="s">
        <v>1506</v>
      </c>
      <c r="D542" s="195" t="s">
        <v>76</v>
      </c>
      <c r="E542" s="196" t="s">
        <v>42</v>
      </c>
      <c r="F542" s="15" t="s">
        <v>1208</v>
      </c>
      <c r="G542" s="15" t="s">
        <v>163</v>
      </c>
      <c r="H542" s="16">
        <v>75</v>
      </c>
      <c r="I542" s="16" t="s">
        <v>24</v>
      </c>
      <c r="J542" s="14"/>
    </row>
    <row r="543" spans="1:10" s="12" customFormat="1" ht="16.5" customHeight="1">
      <c r="A543" s="14">
        <v>485</v>
      </c>
      <c r="B543" s="1">
        <v>20</v>
      </c>
      <c r="C543" s="15" t="s">
        <v>1507</v>
      </c>
      <c r="D543" s="195" t="s">
        <v>82</v>
      </c>
      <c r="E543" s="196" t="s">
        <v>69</v>
      </c>
      <c r="F543" s="15" t="s">
        <v>1508</v>
      </c>
      <c r="G543" s="15" t="s">
        <v>163</v>
      </c>
      <c r="H543" s="16">
        <v>66</v>
      </c>
      <c r="I543" s="16" t="s">
        <v>25</v>
      </c>
      <c r="J543" s="14"/>
    </row>
    <row r="544" spans="1:10" s="12" customFormat="1" ht="16.5" customHeight="1">
      <c r="A544" s="14">
        <v>486</v>
      </c>
      <c r="B544" s="1">
        <v>21</v>
      </c>
      <c r="C544" s="15" t="s">
        <v>1509</v>
      </c>
      <c r="D544" s="195" t="s">
        <v>186</v>
      </c>
      <c r="E544" s="196" t="s">
        <v>69</v>
      </c>
      <c r="F544" s="15" t="s">
        <v>1164</v>
      </c>
      <c r="G544" s="15" t="s">
        <v>163</v>
      </c>
      <c r="H544" s="16">
        <v>49</v>
      </c>
      <c r="I544" s="16" t="s">
        <v>26</v>
      </c>
      <c r="J544" s="14"/>
    </row>
    <row r="545" spans="1:10" s="12" customFormat="1" ht="16.5" customHeight="1">
      <c r="A545" s="14">
        <v>487</v>
      </c>
      <c r="B545" s="1">
        <v>22</v>
      </c>
      <c r="C545" s="15" t="s">
        <v>1510</v>
      </c>
      <c r="D545" s="195" t="s">
        <v>1511</v>
      </c>
      <c r="E545" s="196" t="s">
        <v>28</v>
      </c>
      <c r="F545" s="15" t="s">
        <v>1512</v>
      </c>
      <c r="G545" s="15" t="s">
        <v>163</v>
      </c>
      <c r="H545" s="16">
        <v>73</v>
      </c>
      <c r="I545" s="16" t="s">
        <v>24</v>
      </c>
      <c r="J545" s="14"/>
    </row>
    <row r="546" spans="1:10" s="12" customFormat="1" ht="16.5" customHeight="1">
      <c r="A546" s="14">
        <v>488</v>
      </c>
      <c r="B546" s="1">
        <v>23</v>
      </c>
      <c r="C546" s="15" t="s">
        <v>1513</v>
      </c>
      <c r="D546" s="195" t="s">
        <v>126</v>
      </c>
      <c r="E546" s="196" t="s">
        <v>85</v>
      </c>
      <c r="F546" s="15" t="s">
        <v>390</v>
      </c>
      <c r="G546" s="15" t="s">
        <v>163</v>
      </c>
      <c r="H546" s="16">
        <v>65</v>
      </c>
      <c r="I546" s="16" t="s">
        <v>25</v>
      </c>
      <c r="J546" s="14"/>
    </row>
    <row r="547" spans="1:10" s="12" customFormat="1" ht="16.5" customHeight="1">
      <c r="A547" s="14">
        <v>489</v>
      </c>
      <c r="B547" s="1">
        <v>24</v>
      </c>
      <c r="C547" s="15" t="s">
        <v>1514</v>
      </c>
      <c r="D547" s="195" t="s">
        <v>78</v>
      </c>
      <c r="E547" s="196" t="s">
        <v>86</v>
      </c>
      <c r="F547" s="15" t="s">
        <v>1357</v>
      </c>
      <c r="G547" s="15" t="s">
        <v>163</v>
      </c>
      <c r="H547" s="16">
        <v>49</v>
      </c>
      <c r="I547" s="16" t="s">
        <v>26</v>
      </c>
      <c r="J547" s="14"/>
    </row>
    <row r="548" spans="1:10" s="12" customFormat="1" ht="16.5" customHeight="1">
      <c r="A548" s="14">
        <v>490</v>
      </c>
      <c r="B548" s="1">
        <v>25</v>
      </c>
      <c r="C548" s="15" t="s">
        <v>1515</v>
      </c>
      <c r="D548" s="195" t="s">
        <v>1516</v>
      </c>
      <c r="E548" s="196" t="s">
        <v>173</v>
      </c>
      <c r="F548" s="15" t="s">
        <v>1517</v>
      </c>
      <c r="G548" s="15" t="s">
        <v>163</v>
      </c>
      <c r="H548" s="16">
        <v>62</v>
      </c>
      <c r="I548" s="16" t="s">
        <v>25</v>
      </c>
      <c r="J548" s="14"/>
    </row>
    <row r="549" spans="1:10" s="12" customFormat="1" ht="16.5" customHeight="1">
      <c r="A549" s="14">
        <v>491</v>
      </c>
      <c r="B549" s="1">
        <v>26</v>
      </c>
      <c r="C549" s="15" t="s">
        <v>1518</v>
      </c>
      <c r="D549" s="195" t="s">
        <v>129</v>
      </c>
      <c r="E549" s="196" t="s">
        <v>123</v>
      </c>
      <c r="F549" s="15" t="s">
        <v>1519</v>
      </c>
      <c r="G549" s="15" t="s">
        <v>163</v>
      </c>
      <c r="H549" s="16">
        <v>84</v>
      </c>
      <c r="I549" s="16" t="s">
        <v>22</v>
      </c>
      <c r="J549" s="14"/>
    </row>
    <row r="550" spans="1:10" s="12" customFormat="1" ht="16.5" customHeight="1">
      <c r="A550" s="14">
        <v>492</v>
      </c>
      <c r="B550" s="1">
        <v>27</v>
      </c>
      <c r="C550" s="15" t="s">
        <v>1520</v>
      </c>
      <c r="D550" s="195" t="s">
        <v>1521</v>
      </c>
      <c r="E550" s="196" t="s">
        <v>88</v>
      </c>
      <c r="F550" s="15" t="s">
        <v>1154</v>
      </c>
      <c r="G550" s="15" t="s">
        <v>163</v>
      </c>
      <c r="H550" s="16">
        <v>63</v>
      </c>
      <c r="I550" s="16" t="s">
        <v>25</v>
      </c>
      <c r="J550" s="14"/>
    </row>
    <row r="551" spans="1:10" s="12" customFormat="1" ht="16.5" customHeight="1">
      <c r="A551" s="14">
        <v>493</v>
      </c>
      <c r="B551" s="1">
        <v>28</v>
      </c>
      <c r="C551" s="15" t="s">
        <v>1522</v>
      </c>
      <c r="D551" s="195" t="s">
        <v>37</v>
      </c>
      <c r="E551" s="196" t="s">
        <v>102</v>
      </c>
      <c r="F551" s="15" t="s">
        <v>1077</v>
      </c>
      <c r="G551" s="15" t="s">
        <v>163</v>
      </c>
      <c r="H551" s="16">
        <v>62</v>
      </c>
      <c r="I551" s="16" t="s">
        <v>25</v>
      </c>
      <c r="J551" s="14"/>
    </row>
    <row r="552" spans="1:10" s="12" customFormat="1" ht="16.5" customHeight="1">
      <c r="A552" s="14">
        <v>494</v>
      </c>
      <c r="B552" s="1">
        <v>29</v>
      </c>
      <c r="C552" s="15" t="s">
        <v>1523</v>
      </c>
      <c r="D552" s="195" t="s">
        <v>1524</v>
      </c>
      <c r="E552" s="196" t="s">
        <v>154</v>
      </c>
      <c r="F552" s="15" t="s">
        <v>1321</v>
      </c>
      <c r="G552" s="15" t="s">
        <v>163</v>
      </c>
      <c r="H552" s="16">
        <v>67</v>
      </c>
      <c r="I552" s="16" t="s">
        <v>25</v>
      </c>
      <c r="J552" s="14"/>
    </row>
    <row r="553" spans="1:10" s="12" customFormat="1" ht="16.5" customHeight="1">
      <c r="A553" s="14">
        <v>495</v>
      </c>
      <c r="B553" s="1">
        <v>30</v>
      </c>
      <c r="C553" s="15" t="s">
        <v>1525</v>
      </c>
      <c r="D553" s="195" t="s">
        <v>125</v>
      </c>
      <c r="E553" s="196" t="s">
        <v>118</v>
      </c>
      <c r="F553" s="15" t="s">
        <v>1526</v>
      </c>
      <c r="G553" s="15" t="s">
        <v>163</v>
      </c>
      <c r="H553" s="16">
        <v>62</v>
      </c>
      <c r="I553" s="16" t="s">
        <v>25</v>
      </c>
      <c r="J553" s="14"/>
    </row>
    <row r="554" spans="1:10" s="12" customFormat="1" ht="16.5" customHeight="1">
      <c r="A554" s="14">
        <v>496</v>
      </c>
      <c r="B554" s="1">
        <v>31</v>
      </c>
      <c r="C554" s="15" t="s">
        <v>1527</v>
      </c>
      <c r="D554" s="195" t="s">
        <v>146</v>
      </c>
      <c r="E554" s="196" t="s">
        <v>49</v>
      </c>
      <c r="F554" s="15" t="s">
        <v>1528</v>
      </c>
      <c r="G554" s="15" t="s">
        <v>163</v>
      </c>
      <c r="H554" s="16">
        <v>63</v>
      </c>
      <c r="I554" s="16" t="s">
        <v>25</v>
      </c>
      <c r="J554" s="14"/>
    </row>
    <row r="555" spans="1:10" s="12" customFormat="1" ht="16.5" customHeight="1">
      <c r="A555" s="14">
        <v>497</v>
      </c>
      <c r="B555" s="1">
        <v>32</v>
      </c>
      <c r="C555" s="15" t="s">
        <v>1529</v>
      </c>
      <c r="D555" s="195" t="s">
        <v>1530</v>
      </c>
      <c r="E555" s="196" t="s">
        <v>127</v>
      </c>
      <c r="F555" s="15" t="s">
        <v>1531</v>
      </c>
      <c r="G555" s="15" t="s">
        <v>163</v>
      </c>
      <c r="H555" s="16">
        <v>72</v>
      </c>
      <c r="I555" s="16" t="s">
        <v>24</v>
      </c>
      <c r="J555" s="14"/>
    </row>
    <row r="556" spans="1:10" s="12" customFormat="1" ht="16.5" customHeight="1">
      <c r="A556" s="14">
        <v>498</v>
      </c>
      <c r="B556" s="1">
        <v>33</v>
      </c>
      <c r="C556" s="15" t="s">
        <v>1532</v>
      </c>
      <c r="D556" s="195" t="s">
        <v>139</v>
      </c>
      <c r="E556" s="196" t="s">
        <v>131</v>
      </c>
      <c r="F556" s="15" t="s">
        <v>1118</v>
      </c>
      <c r="G556" s="15" t="s">
        <v>163</v>
      </c>
      <c r="H556" s="16">
        <v>51</v>
      </c>
      <c r="I556" s="16" t="s">
        <v>25</v>
      </c>
      <c r="J556" s="14"/>
    </row>
    <row r="557" spans="1:10" ht="22.5" customHeight="1">
      <c r="A557" s="260" t="s">
        <v>1533</v>
      </c>
      <c r="B557" s="261"/>
      <c r="C557" s="261"/>
      <c r="D557" s="261"/>
      <c r="E557" s="261"/>
      <c r="F557" s="261"/>
      <c r="G557" s="262"/>
      <c r="H557" s="187"/>
      <c r="I557" s="20"/>
      <c r="J557" s="20"/>
    </row>
    <row r="558" spans="1:10" ht="22.5" customHeight="1">
      <c r="A558" s="187"/>
      <c r="B558" s="187"/>
      <c r="C558" s="187"/>
      <c r="D558" s="187"/>
      <c r="E558" s="187" t="s">
        <v>358</v>
      </c>
      <c r="F558" s="25" t="s">
        <v>23</v>
      </c>
      <c r="G558" s="25" t="s">
        <v>22</v>
      </c>
      <c r="H558" s="25" t="s">
        <v>24</v>
      </c>
      <c r="I558" s="26" t="s">
        <v>25</v>
      </c>
      <c r="J558" s="25" t="s">
        <v>26</v>
      </c>
    </row>
    <row r="559" spans="1:10" ht="22.5" customHeight="1">
      <c r="A559" s="187"/>
      <c r="B559" s="187"/>
      <c r="C559" s="187"/>
      <c r="D559" s="187"/>
      <c r="E559" s="187">
        <f>SUM(F559:J559)</f>
        <v>30</v>
      </c>
      <c r="F559" s="27">
        <f>COUNTIF(I560:I589,"Xuất sắc")</f>
        <v>0</v>
      </c>
      <c r="G559" s="27">
        <f>COUNTIF(I560:I589,"Tốt")</f>
        <v>2</v>
      </c>
      <c r="H559" s="27">
        <f>COUNTIF(I560:I589,"Khá")</f>
        <v>3</v>
      </c>
      <c r="I559" s="27">
        <f>COUNTIF(I560:I589,"Trung bình")</f>
        <v>21</v>
      </c>
      <c r="J559" s="27">
        <f>COUNTIF(I560:I589,"Yếu")</f>
        <v>4</v>
      </c>
    </row>
    <row r="560" spans="1:10" s="12" customFormat="1" ht="16.5" customHeight="1">
      <c r="A560" s="14">
        <v>499</v>
      </c>
      <c r="B560" s="1">
        <v>1</v>
      </c>
      <c r="C560" s="15" t="s">
        <v>1534</v>
      </c>
      <c r="D560" s="195" t="s">
        <v>1535</v>
      </c>
      <c r="E560" s="196" t="s">
        <v>74</v>
      </c>
      <c r="F560" s="15" t="s">
        <v>1536</v>
      </c>
      <c r="G560" s="15" t="s">
        <v>163</v>
      </c>
      <c r="H560" s="16">
        <v>75</v>
      </c>
      <c r="I560" s="16" t="s">
        <v>24</v>
      </c>
      <c r="J560" s="14"/>
    </row>
    <row r="561" spans="1:10" s="12" customFormat="1" ht="16.5" customHeight="1">
      <c r="A561" s="14">
        <v>500</v>
      </c>
      <c r="B561" s="1">
        <v>2</v>
      </c>
      <c r="C561" s="15" t="s">
        <v>1537</v>
      </c>
      <c r="D561" s="195" t="s">
        <v>12</v>
      </c>
      <c r="E561" s="196" t="s">
        <v>74</v>
      </c>
      <c r="F561" s="15" t="s">
        <v>1538</v>
      </c>
      <c r="G561" s="15" t="s">
        <v>163</v>
      </c>
      <c r="H561" s="16">
        <v>68</v>
      </c>
      <c r="I561" s="16" t="s">
        <v>25</v>
      </c>
      <c r="J561" s="14"/>
    </row>
    <row r="562" spans="1:10" s="12" customFormat="1" ht="16.5" customHeight="1">
      <c r="A562" s="14">
        <v>501</v>
      </c>
      <c r="B562" s="1">
        <v>3</v>
      </c>
      <c r="C562" s="15" t="s">
        <v>1539</v>
      </c>
      <c r="D562" s="195" t="s">
        <v>130</v>
      </c>
      <c r="E562" s="196" t="s">
        <v>13</v>
      </c>
      <c r="F562" s="15" t="s">
        <v>1540</v>
      </c>
      <c r="G562" s="15" t="s">
        <v>163</v>
      </c>
      <c r="H562" s="16">
        <v>50</v>
      </c>
      <c r="I562" s="16" t="s">
        <v>25</v>
      </c>
      <c r="J562" s="14"/>
    </row>
    <row r="563" spans="1:10" s="12" customFormat="1" ht="16.5" customHeight="1">
      <c r="A563" s="14">
        <v>502</v>
      </c>
      <c r="B563" s="1">
        <v>4</v>
      </c>
      <c r="C563" s="15" t="s">
        <v>1541</v>
      </c>
      <c r="D563" s="195" t="s">
        <v>1542</v>
      </c>
      <c r="E563" s="196" t="s">
        <v>1543</v>
      </c>
      <c r="F563" s="15" t="s">
        <v>1544</v>
      </c>
      <c r="G563" s="15" t="s">
        <v>163</v>
      </c>
      <c r="H563" s="16">
        <v>50</v>
      </c>
      <c r="I563" s="16" t="s">
        <v>25</v>
      </c>
      <c r="J563" s="14"/>
    </row>
    <row r="564" spans="1:10" s="12" customFormat="1" ht="16.5" customHeight="1">
      <c r="A564" s="14">
        <v>503</v>
      </c>
      <c r="B564" s="1">
        <v>5</v>
      </c>
      <c r="C564" s="15" t="s">
        <v>1545</v>
      </c>
      <c r="D564" s="195" t="s">
        <v>1546</v>
      </c>
      <c r="E564" s="196" t="s">
        <v>167</v>
      </c>
      <c r="F564" s="15" t="s">
        <v>1547</v>
      </c>
      <c r="G564" s="15" t="s">
        <v>163</v>
      </c>
      <c r="H564" s="16">
        <v>50</v>
      </c>
      <c r="I564" s="16" t="s">
        <v>25</v>
      </c>
      <c r="J564" s="14"/>
    </row>
    <row r="565" spans="1:10" s="12" customFormat="1" ht="16.5" customHeight="1">
      <c r="A565" s="14">
        <v>504</v>
      </c>
      <c r="B565" s="1">
        <v>6</v>
      </c>
      <c r="C565" s="15" t="s">
        <v>1548</v>
      </c>
      <c r="D565" s="195" t="s">
        <v>170</v>
      </c>
      <c r="E565" s="196" t="s">
        <v>109</v>
      </c>
      <c r="F565" s="15" t="s">
        <v>1549</v>
      </c>
      <c r="G565" s="15" t="s">
        <v>163</v>
      </c>
      <c r="H565" s="16">
        <v>49</v>
      </c>
      <c r="I565" s="16" t="s">
        <v>26</v>
      </c>
      <c r="J565" s="14"/>
    </row>
    <row r="566" spans="1:10" s="12" customFormat="1" ht="16.5" customHeight="1">
      <c r="A566" s="14">
        <v>505</v>
      </c>
      <c r="B566" s="1">
        <v>7</v>
      </c>
      <c r="C566" s="15" t="s">
        <v>1550</v>
      </c>
      <c r="D566" s="195" t="s">
        <v>176</v>
      </c>
      <c r="E566" s="196" t="s">
        <v>94</v>
      </c>
      <c r="F566" s="15" t="s">
        <v>292</v>
      </c>
      <c r="G566" s="15" t="s">
        <v>163</v>
      </c>
      <c r="H566" s="16">
        <v>79</v>
      </c>
      <c r="I566" s="16" t="s">
        <v>24</v>
      </c>
      <c r="J566" s="14"/>
    </row>
    <row r="567" spans="1:10" s="12" customFormat="1" ht="16.5" customHeight="1">
      <c r="A567" s="14">
        <v>506</v>
      </c>
      <c r="B567" s="1">
        <v>8</v>
      </c>
      <c r="C567" s="15" t="s">
        <v>1551</v>
      </c>
      <c r="D567" s="195" t="s">
        <v>11</v>
      </c>
      <c r="E567" s="196" t="s">
        <v>94</v>
      </c>
      <c r="F567" s="15" t="s">
        <v>1552</v>
      </c>
      <c r="G567" s="15" t="s">
        <v>163</v>
      </c>
      <c r="H567" s="16">
        <v>56</v>
      </c>
      <c r="I567" s="16" t="s">
        <v>25</v>
      </c>
      <c r="J567" s="14"/>
    </row>
    <row r="568" spans="1:10" s="12" customFormat="1" ht="16.5" customHeight="1">
      <c r="A568" s="14">
        <v>507</v>
      </c>
      <c r="B568" s="1">
        <v>9</v>
      </c>
      <c r="C568" s="15" t="s">
        <v>1553</v>
      </c>
      <c r="D568" s="195" t="s">
        <v>128</v>
      </c>
      <c r="E568" s="196" t="s">
        <v>60</v>
      </c>
      <c r="F568" s="15" t="s">
        <v>1554</v>
      </c>
      <c r="G568" s="15" t="s">
        <v>163</v>
      </c>
      <c r="H568" s="16">
        <v>49</v>
      </c>
      <c r="I568" s="16" t="s">
        <v>26</v>
      </c>
      <c r="J568" s="14"/>
    </row>
    <row r="569" spans="1:10" s="12" customFormat="1" ht="16.5" customHeight="1">
      <c r="A569" s="14">
        <v>508</v>
      </c>
      <c r="B569" s="1">
        <v>10</v>
      </c>
      <c r="C569" s="15" t="s">
        <v>1555</v>
      </c>
      <c r="D569" s="195" t="s">
        <v>1556</v>
      </c>
      <c r="E569" s="196" t="s">
        <v>115</v>
      </c>
      <c r="F569" s="15" t="s">
        <v>1557</v>
      </c>
      <c r="G569" s="15" t="s">
        <v>163</v>
      </c>
      <c r="H569" s="16">
        <v>50</v>
      </c>
      <c r="I569" s="16" t="s">
        <v>25</v>
      </c>
      <c r="J569" s="14"/>
    </row>
    <row r="570" spans="1:10" s="12" customFormat="1" ht="16.5" customHeight="1">
      <c r="A570" s="14">
        <v>509</v>
      </c>
      <c r="B570" s="1">
        <v>11</v>
      </c>
      <c r="C570" s="15" t="s">
        <v>1558</v>
      </c>
      <c r="D570" s="195" t="s">
        <v>1559</v>
      </c>
      <c r="E570" s="196" t="s">
        <v>110</v>
      </c>
      <c r="F570" s="15" t="s">
        <v>1560</v>
      </c>
      <c r="G570" s="15" t="s">
        <v>163</v>
      </c>
      <c r="H570" s="16">
        <v>50</v>
      </c>
      <c r="I570" s="16" t="s">
        <v>25</v>
      </c>
      <c r="J570" s="14"/>
    </row>
    <row r="571" spans="1:10" s="12" customFormat="1" ht="16.5" customHeight="1">
      <c r="A571" s="14">
        <v>510</v>
      </c>
      <c r="B571" s="1">
        <v>12</v>
      </c>
      <c r="C571" s="15" t="s">
        <v>1561</v>
      </c>
      <c r="D571" s="195" t="s">
        <v>325</v>
      </c>
      <c r="E571" s="196" t="s">
        <v>207</v>
      </c>
      <c r="F571" s="15" t="s">
        <v>1245</v>
      </c>
      <c r="G571" s="15" t="s">
        <v>163</v>
      </c>
      <c r="H571" s="16">
        <v>50</v>
      </c>
      <c r="I571" s="16" t="s">
        <v>25</v>
      </c>
      <c r="J571" s="14"/>
    </row>
    <row r="572" spans="1:10" s="12" customFormat="1" ht="16.5" customHeight="1">
      <c r="A572" s="14">
        <v>511</v>
      </c>
      <c r="B572" s="1">
        <v>13</v>
      </c>
      <c r="C572" s="15" t="s">
        <v>1562</v>
      </c>
      <c r="D572" s="195" t="s">
        <v>1563</v>
      </c>
      <c r="E572" s="196" t="s">
        <v>99</v>
      </c>
      <c r="F572" s="15" t="s">
        <v>1564</v>
      </c>
      <c r="G572" s="15" t="s">
        <v>163</v>
      </c>
      <c r="H572" s="16">
        <v>81</v>
      </c>
      <c r="I572" s="16" t="s">
        <v>22</v>
      </c>
      <c r="J572" s="14"/>
    </row>
    <row r="573" spans="1:10" s="12" customFormat="1" ht="16.5" customHeight="1">
      <c r="A573" s="14">
        <v>512</v>
      </c>
      <c r="B573" s="1">
        <v>14</v>
      </c>
      <c r="C573" s="15" t="s">
        <v>1565</v>
      </c>
      <c r="D573" s="195" t="s">
        <v>1566</v>
      </c>
      <c r="E573" s="196" t="s">
        <v>42</v>
      </c>
      <c r="F573" s="15" t="s">
        <v>1567</v>
      </c>
      <c r="G573" s="15" t="s">
        <v>163</v>
      </c>
      <c r="H573" s="16">
        <v>49</v>
      </c>
      <c r="I573" s="16" t="s">
        <v>26</v>
      </c>
      <c r="J573" s="14"/>
    </row>
    <row r="574" spans="1:10" s="12" customFormat="1" ht="16.5" customHeight="1">
      <c r="A574" s="14">
        <v>513</v>
      </c>
      <c r="B574" s="1">
        <v>15</v>
      </c>
      <c r="C574" s="15" t="s">
        <v>1568</v>
      </c>
      <c r="D574" s="195" t="s">
        <v>1569</v>
      </c>
      <c r="E574" s="196" t="s">
        <v>42</v>
      </c>
      <c r="F574" s="15" t="s">
        <v>1570</v>
      </c>
      <c r="G574" s="15" t="s">
        <v>163</v>
      </c>
      <c r="H574" s="16">
        <v>49</v>
      </c>
      <c r="I574" s="16" t="s">
        <v>26</v>
      </c>
      <c r="J574" s="14"/>
    </row>
    <row r="575" spans="1:10" s="12" customFormat="1" ht="16.5" customHeight="1">
      <c r="A575" s="14">
        <v>514</v>
      </c>
      <c r="B575" s="1">
        <v>16</v>
      </c>
      <c r="C575" s="15" t="s">
        <v>1571</v>
      </c>
      <c r="D575" s="195" t="s">
        <v>284</v>
      </c>
      <c r="E575" s="196" t="s">
        <v>43</v>
      </c>
      <c r="F575" s="15" t="s">
        <v>271</v>
      </c>
      <c r="G575" s="15" t="s">
        <v>163</v>
      </c>
      <c r="H575" s="16">
        <v>51</v>
      </c>
      <c r="I575" s="16" t="s">
        <v>25</v>
      </c>
      <c r="J575" s="14"/>
    </row>
    <row r="576" spans="1:10" s="12" customFormat="1" ht="16.5" customHeight="1">
      <c r="A576" s="14">
        <v>515</v>
      </c>
      <c r="B576" s="1">
        <v>17</v>
      </c>
      <c r="C576" s="15" t="s">
        <v>1572</v>
      </c>
      <c r="D576" s="195" t="s">
        <v>1573</v>
      </c>
      <c r="E576" s="196" t="s">
        <v>906</v>
      </c>
      <c r="F576" s="15" t="s">
        <v>1574</v>
      </c>
      <c r="G576" s="15" t="s">
        <v>163</v>
      </c>
      <c r="H576" s="16">
        <v>56</v>
      </c>
      <c r="I576" s="16" t="s">
        <v>25</v>
      </c>
      <c r="J576" s="14"/>
    </row>
    <row r="577" spans="1:10" s="12" customFormat="1" ht="16.5" customHeight="1">
      <c r="A577" s="14">
        <v>516</v>
      </c>
      <c r="B577" s="1">
        <v>18</v>
      </c>
      <c r="C577" s="15" t="s">
        <v>1575</v>
      </c>
      <c r="D577" s="195" t="s">
        <v>182</v>
      </c>
      <c r="E577" s="196" t="s">
        <v>112</v>
      </c>
      <c r="F577" s="15" t="s">
        <v>1576</v>
      </c>
      <c r="G577" s="15" t="s">
        <v>163</v>
      </c>
      <c r="H577" s="16">
        <v>56</v>
      </c>
      <c r="I577" s="16" t="s">
        <v>25</v>
      </c>
      <c r="J577" s="14"/>
    </row>
    <row r="578" spans="1:10" s="12" customFormat="1" ht="16.5" customHeight="1">
      <c r="A578" s="14">
        <v>517</v>
      </c>
      <c r="B578" s="1">
        <v>19</v>
      </c>
      <c r="C578" s="15" t="s">
        <v>1577</v>
      </c>
      <c r="D578" s="195" t="s">
        <v>160</v>
      </c>
      <c r="E578" s="196" t="s">
        <v>44</v>
      </c>
      <c r="F578" s="15" t="s">
        <v>1578</v>
      </c>
      <c r="G578" s="15" t="s">
        <v>163</v>
      </c>
      <c r="H578" s="16">
        <v>51</v>
      </c>
      <c r="I578" s="16" t="s">
        <v>25</v>
      </c>
      <c r="J578" s="14"/>
    </row>
    <row r="579" spans="1:10" s="12" customFormat="1" ht="16.5" customHeight="1">
      <c r="A579" s="14">
        <v>518</v>
      </c>
      <c r="B579" s="1">
        <v>20</v>
      </c>
      <c r="C579" s="15" t="s">
        <v>1579</v>
      </c>
      <c r="D579" s="195" t="s">
        <v>1580</v>
      </c>
      <c r="E579" s="196" t="s">
        <v>356</v>
      </c>
      <c r="F579" s="15" t="s">
        <v>1581</v>
      </c>
      <c r="G579" s="15" t="s">
        <v>163</v>
      </c>
      <c r="H579" s="16">
        <v>50</v>
      </c>
      <c r="I579" s="16" t="s">
        <v>25</v>
      </c>
      <c r="J579" s="14"/>
    </row>
    <row r="580" spans="1:10" s="12" customFormat="1" ht="16.5" customHeight="1">
      <c r="A580" s="14">
        <v>519</v>
      </c>
      <c r="B580" s="1">
        <v>21</v>
      </c>
      <c r="C580" s="15" t="s">
        <v>1582</v>
      </c>
      <c r="D580" s="195" t="s">
        <v>103</v>
      </c>
      <c r="E580" s="196" t="s">
        <v>86</v>
      </c>
      <c r="F580" s="15" t="s">
        <v>1583</v>
      </c>
      <c r="G580" s="15" t="s">
        <v>163</v>
      </c>
      <c r="H580" s="16">
        <v>50</v>
      </c>
      <c r="I580" s="16" t="s">
        <v>25</v>
      </c>
      <c r="J580" s="14"/>
    </row>
    <row r="581" spans="1:10" s="12" customFormat="1" ht="16.5" customHeight="1">
      <c r="A581" s="14">
        <v>520</v>
      </c>
      <c r="B581" s="1">
        <v>22</v>
      </c>
      <c r="C581" s="15" t="s">
        <v>1584</v>
      </c>
      <c r="D581" s="195" t="s">
        <v>1585</v>
      </c>
      <c r="E581" s="196" t="s">
        <v>101</v>
      </c>
      <c r="F581" s="15" t="s">
        <v>1586</v>
      </c>
      <c r="G581" s="15" t="s">
        <v>163</v>
      </c>
      <c r="H581" s="16">
        <v>51</v>
      </c>
      <c r="I581" s="16" t="s">
        <v>25</v>
      </c>
      <c r="J581" s="14"/>
    </row>
    <row r="582" spans="1:10" s="12" customFormat="1" ht="16.5" customHeight="1">
      <c r="A582" s="14">
        <v>521</v>
      </c>
      <c r="B582" s="1">
        <v>23</v>
      </c>
      <c r="C582" s="15" t="s">
        <v>1587</v>
      </c>
      <c r="D582" s="195" t="s">
        <v>223</v>
      </c>
      <c r="E582" s="196" t="s">
        <v>19</v>
      </c>
      <c r="F582" s="15" t="s">
        <v>603</v>
      </c>
      <c r="G582" s="15" t="s">
        <v>163</v>
      </c>
      <c r="H582" s="16">
        <v>79</v>
      </c>
      <c r="I582" s="16" t="s">
        <v>24</v>
      </c>
      <c r="J582" s="14"/>
    </row>
    <row r="583" spans="1:10" s="12" customFormat="1" ht="16.5" customHeight="1">
      <c r="A583" s="14">
        <v>522</v>
      </c>
      <c r="B583" s="1">
        <v>24</v>
      </c>
      <c r="C583" s="15" t="s">
        <v>1588</v>
      </c>
      <c r="D583" s="195" t="s">
        <v>1589</v>
      </c>
      <c r="E583" s="196" t="s">
        <v>123</v>
      </c>
      <c r="F583" s="15" t="s">
        <v>1245</v>
      </c>
      <c r="G583" s="15" t="s">
        <v>163</v>
      </c>
      <c r="H583" s="16">
        <v>50</v>
      </c>
      <c r="I583" s="16" t="s">
        <v>25</v>
      </c>
      <c r="J583" s="14"/>
    </row>
    <row r="584" spans="1:10" s="12" customFormat="1" ht="16.5" customHeight="1">
      <c r="A584" s="14">
        <v>523</v>
      </c>
      <c r="B584" s="1">
        <v>25</v>
      </c>
      <c r="C584" s="15" t="s">
        <v>1590</v>
      </c>
      <c r="D584" s="195" t="s">
        <v>317</v>
      </c>
      <c r="E584" s="196" t="s">
        <v>88</v>
      </c>
      <c r="F584" s="15" t="s">
        <v>1591</v>
      </c>
      <c r="G584" s="15" t="s">
        <v>163</v>
      </c>
      <c r="H584" s="16">
        <v>50</v>
      </c>
      <c r="I584" s="16" t="s">
        <v>25</v>
      </c>
      <c r="J584" s="14"/>
    </row>
    <row r="585" spans="1:10" s="12" customFormat="1" ht="16.5" customHeight="1">
      <c r="A585" s="14">
        <v>524</v>
      </c>
      <c r="B585" s="1">
        <v>26</v>
      </c>
      <c r="C585" s="15" t="s">
        <v>1592</v>
      </c>
      <c r="D585" s="195" t="s">
        <v>197</v>
      </c>
      <c r="E585" s="196" t="s">
        <v>102</v>
      </c>
      <c r="F585" s="15" t="s">
        <v>797</v>
      </c>
      <c r="G585" s="15" t="s">
        <v>163</v>
      </c>
      <c r="H585" s="16">
        <v>50</v>
      </c>
      <c r="I585" s="16" t="s">
        <v>25</v>
      </c>
      <c r="J585" s="14"/>
    </row>
    <row r="586" spans="1:10" s="12" customFormat="1" ht="16.5" customHeight="1">
      <c r="A586" s="14">
        <v>525</v>
      </c>
      <c r="B586" s="1">
        <v>27</v>
      </c>
      <c r="C586" s="15" t="s">
        <v>1593</v>
      </c>
      <c r="D586" s="195" t="s">
        <v>1594</v>
      </c>
      <c r="E586" s="196" t="s">
        <v>154</v>
      </c>
      <c r="F586" s="15" t="s">
        <v>1595</v>
      </c>
      <c r="G586" s="15" t="s">
        <v>163</v>
      </c>
      <c r="H586" s="16">
        <v>54</v>
      </c>
      <c r="I586" s="16" t="s">
        <v>25</v>
      </c>
      <c r="J586" s="14"/>
    </row>
    <row r="587" spans="1:10" s="12" customFormat="1" ht="16.5" customHeight="1">
      <c r="A587" s="14">
        <v>526</v>
      </c>
      <c r="B587" s="1">
        <v>28</v>
      </c>
      <c r="C587" s="15" t="s">
        <v>1597</v>
      </c>
      <c r="D587" s="195" t="s">
        <v>11</v>
      </c>
      <c r="E587" s="196" t="s">
        <v>118</v>
      </c>
      <c r="F587" s="15" t="s">
        <v>1598</v>
      </c>
      <c r="G587" s="15" t="s">
        <v>163</v>
      </c>
      <c r="H587" s="16">
        <v>80</v>
      </c>
      <c r="I587" s="16" t="s">
        <v>22</v>
      </c>
      <c r="J587" s="14"/>
    </row>
    <row r="588" spans="1:10" s="12" customFormat="1" ht="16.5" customHeight="1">
      <c r="A588" s="14">
        <v>527</v>
      </c>
      <c r="B588" s="1">
        <v>29</v>
      </c>
      <c r="C588" s="15" t="s">
        <v>1599</v>
      </c>
      <c r="D588" s="195" t="s">
        <v>1600</v>
      </c>
      <c r="E588" s="196" t="s">
        <v>21</v>
      </c>
      <c r="F588" s="15" t="s">
        <v>1301</v>
      </c>
      <c r="G588" s="15" t="s">
        <v>163</v>
      </c>
      <c r="H588" s="16">
        <v>56</v>
      </c>
      <c r="I588" s="16" t="s">
        <v>25</v>
      </c>
      <c r="J588" s="14"/>
    </row>
    <row r="589" spans="1:10" s="12" customFormat="1" ht="16.5" customHeight="1">
      <c r="A589" s="14">
        <v>528</v>
      </c>
      <c r="B589" s="1">
        <v>30</v>
      </c>
      <c r="C589" s="15" t="s">
        <v>1601</v>
      </c>
      <c r="D589" s="195" t="s">
        <v>174</v>
      </c>
      <c r="E589" s="196" t="s">
        <v>21</v>
      </c>
      <c r="F589" s="15" t="s">
        <v>626</v>
      </c>
      <c r="G589" s="15" t="s">
        <v>163</v>
      </c>
      <c r="H589" s="16">
        <v>64</v>
      </c>
      <c r="I589" s="16" t="s">
        <v>25</v>
      </c>
      <c r="J589" s="14"/>
    </row>
    <row r="590" spans="1:10" ht="22.5" customHeight="1">
      <c r="A590" s="260" t="s">
        <v>1603</v>
      </c>
      <c r="B590" s="261"/>
      <c r="C590" s="261"/>
      <c r="D590" s="261"/>
      <c r="E590" s="261"/>
      <c r="F590" s="261"/>
      <c r="G590" s="262"/>
      <c r="H590" s="187"/>
      <c r="I590" s="20"/>
      <c r="J590" s="20"/>
    </row>
    <row r="591" spans="1:10" ht="22.5" customHeight="1">
      <c r="A591" s="182"/>
      <c r="B591" s="187"/>
      <c r="C591" s="187"/>
      <c r="D591" s="187"/>
      <c r="E591" s="187" t="s">
        <v>358</v>
      </c>
      <c r="F591" s="25" t="s">
        <v>23</v>
      </c>
      <c r="G591" s="25" t="s">
        <v>22</v>
      </c>
      <c r="H591" s="25" t="s">
        <v>24</v>
      </c>
      <c r="I591" s="26" t="s">
        <v>25</v>
      </c>
      <c r="J591" s="25" t="s">
        <v>26</v>
      </c>
    </row>
    <row r="592" spans="1:10" ht="22.5" customHeight="1">
      <c r="A592" s="182"/>
      <c r="B592" s="187"/>
      <c r="C592" s="187"/>
      <c r="D592" s="187"/>
      <c r="E592" s="187">
        <v>21</v>
      </c>
      <c r="F592" s="27">
        <v>0</v>
      </c>
      <c r="G592" s="27">
        <v>4</v>
      </c>
      <c r="H592" s="27">
        <v>15</v>
      </c>
      <c r="I592" s="27">
        <v>2</v>
      </c>
      <c r="J592" s="27">
        <v>0</v>
      </c>
    </row>
    <row r="593" spans="1:10" s="12" customFormat="1" ht="16.5" customHeight="1">
      <c r="A593" s="14">
        <v>529</v>
      </c>
      <c r="B593" s="1">
        <v>1</v>
      </c>
      <c r="C593" s="15" t="s">
        <v>1604</v>
      </c>
      <c r="D593" s="195" t="s">
        <v>1605</v>
      </c>
      <c r="E593" s="196" t="s">
        <v>8</v>
      </c>
      <c r="F593" s="15" t="s">
        <v>163</v>
      </c>
      <c r="G593" s="15" t="s">
        <v>1606</v>
      </c>
      <c r="H593" s="16">
        <v>77</v>
      </c>
      <c r="I593" s="16" t="s">
        <v>24</v>
      </c>
      <c r="J593" s="14"/>
    </row>
    <row r="594" spans="1:10" s="12" customFormat="1" ht="16.5" customHeight="1">
      <c r="A594" s="14">
        <v>530</v>
      </c>
      <c r="B594" s="1">
        <v>2</v>
      </c>
      <c r="C594" s="15" t="s">
        <v>1607</v>
      </c>
      <c r="D594" s="195" t="s">
        <v>1608</v>
      </c>
      <c r="E594" s="196" t="s">
        <v>287</v>
      </c>
      <c r="F594" s="15" t="s">
        <v>163</v>
      </c>
      <c r="G594" s="15" t="s">
        <v>1212</v>
      </c>
      <c r="H594" s="16">
        <v>75</v>
      </c>
      <c r="I594" s="16" t="s">
        <v>24</v>
      </c>
      <c r="J594" s="14"/>
    </row>
    <row r="595" spans="1:10" s="12" customFormat="1" ht="16.5" customHeight="1">
      <c r="A595" s="14">
        <v>531</v>
      </c>
      <c r="B595" s="1">
        <v>3</v>
      </c>
      <c r="C595" s="15" t="s">
        <v>1609</v>
      </c>
      <c r="D595" s="195" t="s">
        <v>1610</v>
      </c>
      <c r="E595" s="196" t="s">
        <v>51</v>
      </c>
      <c r="F595" s="15" t="s">
        <v>163</v>
      </c>
      <c r="G595" s="15" t="s">
        <v>1281</v>
      </c>
      <c r="H595" s="16">
        <v>78</v>
      </c>
      <c r="I595" s="16" t="s">
        <v>24</v>
      </c>
      <c r="J595" s="14"/>
    </row>
    <row r="596" spans="1:10" s="12" customFormat="1" ht="16.5" customHeight="1">
      <c r="A596" s="14">
        <v>532</v>
      </c>
      <c r="B596" s="1">
        <v>4</v>
      </c>
      <c r="C596" s="15" t="s">
        <v>1611</v>
      </c>
      <c r="D596" s="195" t="s">
        <v>1612</v>
      </c>
      <c r="E596" s="196" t="s">
        <v>92</v>
      </c>
      <c r="F596" s="15" t="s">
        <v>163</v>
      </c>
      <c r="G596" s="15" t="s">
        <v>1613</v>
      </c>
      <c r="H596" s="16">
        <v>78</v>
      </c>
      <c r="I596" s="16" t="s">
        <v>24</v>
      </c>
      <c r="J596" s="14"/>
    </row>
    <row r="597" spans="1:10" s="12" customFormat="1" ht="16.5" customHeight="1">
      <c r="A597" s="14">
        <v>533</v>
      </c>
      <c r="B597" s="1">
        <v>5</v>
      </c>
      <c r="C597" s="15" t="s">
        <v>1614</v>
      </c>
      <c r="D597" s="195" t="s">
        <v>364</v>
      </c>
      <c r="E597" s="196" t="s">
        <v>165</v>
      </c>
      <c r="F597" s="15" t="s">
        <v>163</v>
      </c>
      <c r="G597" s="15" t="s">
        <v>1615</v>
      </c>
      <c r="H597" s="16">
        <v>82</v>
      </c>
      <c r="I597" s="16" t="s">
        <v>22</v>
      </c>
      <c r="J597" s="14"/>
    </row>
    <row r="598" spans="1:10" s="12" customFormat="1" ht="16.5" customHeight="1">
      <c r="A598" s="14">
        <v>534</v>
      </c>
      <c r="B598" s="1">
        <v>6</v>
      </c>
      <c r="C598" s="15" t="s">
        <v>1616</v>
      </c>
      <c r="D598" s="195" t="s">
        <v>1617</v>
      </c>
      <c r="E598" s="196" t="s">
        <v>31</v>
      </c>
      <c r="F598" s="15" t="s">
        <v>163</v>
      </c>
      <c r="G598" s="15" t="s">
        <v>1618</v>
      </c>
      <c r="H598" s="16">
        <v>73</v>
      </c>
      <c r="I598" s="16" t="s">
        <v>24</v>
      </c>
      <c r="J598" s="14"/>
    </row>
    <row r="599" spans="1:10" s="12" customFormat="1" ht="16.5" customHeight="1">
      <c r="A599" s="14">
        <v>535</v>
      </c>
      <c r="B599" s="1">
        <v>7</v>
      </c>
      <c r="C599" s="15" t="s">
        <v>1620</v>
      </c>
      <c r="D599" s="195" t="s">
        <v>1621</v>
      </c>
      <c r="E599" s="196" t="s">
        <v>1622</v>
      </c>
      <c r="F599" s="15" t="s">
        <v>163</v>
      </c>
      <c r="G599" s="15" t="s">
        <v>1374</v>
      </c>
      <c r="H599" s="16">
        <v>80</v>
      </c>
      <c r="I599" s="16" t="s">
        <v>22</v>
      </c>
      <c r="J599" s="14"/>
    </row>
    <row r="600" spans="1:10" s="12" customFormat="1" ht="16.5" customHeight="1">
      <c r="A600" s="14">
        <v>536</v>
      </c>
      <c r="B600" s="1">
        <v>8</v>
      </c>
      <c r="C600" s="15" t="s">
        <v>1623</v>
      </c>
      <c r="D600" s="195" t="s">
        <v>1624</v>
      </c>
      <c r="E600" s="196" t="s">
        <v>38</v>
      </c>
      <c r="F600" s="15" t="s">
        <v>163</v>
      </c>
      <c r="G600" s="15" t="s">
        <v>1299</v>
      </c>
      <c r="H600" s="16">
        <v>71</v>
      </c>
      <c r="I600" s="16" t="s">
        <v>24</v>
      </c>
      <c r="J600" s="14"/>
    </row>
    <row r="601" spans="1:10" s="12" customFormat="1" ht="16.5" customHeight="1">
      <c r="A601" s="14">
        <v>537</v>
      </c>
      <c r="B601" s="1">
        <v>9</v>
      </c>
      <c r="C601" s="15" t="s">
        <v>1625</v>
      </c>
      <c r="D601" s="195" t="s">
        <v>52</v>
      </c>
      <c r="E601" s="196" t="s">
        <v>290</v>
      </c>
      <c r="F601" s="15" t="s">
        <v>163</v>
      </c>
      <c r="G601" s="15" t="s">
        <v>1626</v>
      </c>
      <c r="H601" s="16">
        <v>73</v>
      </c>
      <c r="I601" s="16" t="s">
        <v>24</v>
      </c>
      <c r="J601" s="14"/>
    </row>
    <row r="602" spans="1:10" s="12" customFormat="1" ht="16.5" customHeight="1">
      <c r="A602" s="14">
        <v>538</v>
      </c>
      <c r="B602" s="1">
        <v>10</v>
      </c>
      <c r="C602" s="15" t="s">
        <v>1627</v>
      </c>
      <c r="D602" s="195" t="s">
        <v>1628</v>
      </c>
      <c r="E602" s="196" t="s">
        <v>207</v>
      </c>
      <c r="F602" s="15" t="s">
        <v>163</v>
      </c>
      <c r="G602" s="15" t="s">
        <v>1629</v>
      </c>
      <c r="H602" s="16">
        <v>77</v>
      </c>
      <c r="I602" s="16" t="s">
        <v>24</v>
      </c>
      <c r="J602" s="14"/>
    </row>
    <row r="603" spans="1:10" s="12" customFormat="1" ht="16.5" customHeight="1">
      <c r="A603" s="14">
        <v>539</v>
      </c>
      <c r="B603" s="1">
        <v>11</v>
      </c>
      <c r="C603" s="15" t="s">
        <v>1631</v>
      </c>
      <c r="D603" s="195" t="s">
        <v>157</v>
      </c>
      <c r="E603" s="196" t="s">
        <v>1632</v>
      </c>
      <c r="F603" s="15" t="s">
        <v>163</v>
      </c>
      <c r="G603" s="15" t="s">
        <v>1633</v>
      </c>
      <c r="H603" s="16">
        <v>77</v>
      </c>
      <c r="I603" s="16" t="s">
        <v>24</v>
      </c>
      <c r="J603" s="14"/>
    </row>
    <row r="604" spans="1:10" s="12" customFormat="1" ht="16.5" customHeight="1">
      <c r="A604" s="14">
        <v>540</v>
      </c>
      <c r="B604" s="1">
        <v>12</v>
      </c>
      <c r="C604" s="15" t="s">
        <v>1634</v>
      </c>
      <c r="D604" s="195" t="s">
        <v>1635</v>
      </c>
      <c r="E604" s="196" t="s">
        <v>65</v>
      </c>
      <c r="F604" s="15" t="s">
        <v>163</v>
      </c>
      <c r="G604" s="15" t="s">
        <v>729</v>
      </c>
      <c r="H604" s="16">
        <v>73</v>
      </c>
      <c r="I604" s="16" t="s">
        <v>24</v>
      </c>
      <c r="J604" s="14"/>
    </row>
    <row r="605" spans="1:10" s="12" customFormat="1" ht="16.5" customHeight="1">
      <c r="A605" s="14">
        <v>541</v>
      </c>
      <c r="B605" s="1">
        <v>13</v>
      </c>
      <c r="C605" s="15" t="s">
        <v>1636</v>
      </c>
      <c r="D605" s="195" t="s">
        <v>1637</v>
      </c>
      <c r="E605" s="196" t="s">
        <v>66</v>
      </c>
      <c r="F605" s="15" t="s">
        <v>163</v>
      </c>
      <c r="G605" s="15" t="s">
        <v>1638</v>
      </c>
      <c r="H605" s="16">
        <v>74</v>
      </c>
      <c r="I605" s="16" t="s">
        <v>24</v>
      </c>
      <c r="J605" s="14"/>
    </row>
    <row r="606" spans="1:10" s="12" customFormat="1" ht="16.5" customHeight="1">
      <c r="A606" s="14">
        <v>542</v>
      </c>
      <c r="B606" s="1">
        <v>14</v>
      </c>
      <c r="C606" s="15" t="s">
        <v>1639</v>
      </c>
      <c r="D606" s="195" t="s">
        <v>1640</v>
      </c>
      <c r="E606" s="196" t="s">
        <v>67</v>
      </c>
      <c r="F606" s="15" t="s">
        <v>163</v>
      </c>
      <c r="G606" s="15" t="s">
        <v>1619</v>
      </c>
      <c r="H606" s="16">
        <v>64</v>
      </c>
      <c r="I606" s="16" t="s">
        <v>25</v>
      </c>
      <c r="J606" s="14"/>
    </row>
    <row r="607" spans="1:10" s="12" customFormat="1" ht="16.5" customHeight="1">
      <c r="A607" s="14">
        <v>543</v>
      </c>
      <c r="B607" s="1">
        <v>15</v>
      </c>
      <c r="C607" s="15" t="s">
        <v>1641</v>
      </c>
      <c r="D607" s="195" t="s">
        <v>1642</v>
      </c>
      <c r="E607" s="196" t="s">
        <v>1643</v>
      </c>
      <c r="F607" s="15" t="s">
        <v>163</v>
      </c>
      <c r="G607" s="15" t="s">
        <v>1421</v>
      </c>
      <c r="H607" s="16">
        <v>76</v>
      </c>
      <c r="I607" s="16" t="s">
        <v>24</v>
      </c>
      <c r="J607" s="14"/>
    </row>
    <row r="608" spans="1:10" s="12" customFormat="1" ht="16.5" customHeight="1">
      <c r="A608" s="14">
        <v>544</v>
      </c>
      <c r="B608" s="1">
        <v>16</v>
      </c>
      <c r="C608" s="15" t="s">
        <v>1644</v>
      </c>
      <c r="D608" s="195" t="s">
        <v>41</v>
      </c>
      <c r="E608" s="196" t="s">
        <v>1645</v>
      </c>
      <c r="F608" s="15" t="s">
        <v>163</v>
      </c>
      <c r="G608" s="15" t="s">
        <v>1646</v>
      </c>
      <c r="H608" s="16">
        <v>75</v>
      </c>
      <c r="I608" s="16" t="s">
        <v>24</v>
      </c>
      <c r="J608" s="14"/>
    </row>
    <row r="609" spans="1:10" s="12" customFormat="1" ht="16.5" customHeight="1">
      <c r="A609" s="14">
        <v>545</v>
      </c>
      <c r="B609" s="1">
        <v>17</v>
      </c>
      <c r="C609" s="15" t="s">
        <v>1647</v>
      </c>
      <c r="D609" s="195" t="s">
        <v>1648</v>
      </c>
      <c r="E609" s="196" t="s">
        <v>35</v>
      </c>
      <c r="F609" s="15" t="s">
        <v>163</v>
      </c>
      <c r="G609" s="15" t="s">
        <v>1567</v>
      </c>
      <c r="H609" s="16">
        <v>83</v>
      </c>
      <c r="I609" s="16" t="s">
        <v>22</v>
      </c>
      <c r="J609" s="14"/>
    </row>
    <row r="610" spans="1:10" s="12" customFormat="1" ht="16.5" customHeight="1">
      <c r="A610" s="14">
        <v>546</v>
      </c>
      <c r="B610" s="1">
        <v>18</v>
      </c>
      <c r="C610" s="15" t="s">
        <v>1649</v>
      </c>
      <c r="D610" s="195" t="s">
        <v>41</v>
      </c>
      <c r="E610" s="196" t="s">
        <v>105</v>
      </c>
      <c r="F610" s="15" t="s">
        <v>163</v>
      </c>
      <c r="G610" s="15" t="s">
        <v>1650</v>
      </c>
      <c r="H610" s="16">
        <v>77</v>
      </c>
      <c r="I610" s="16" t="s">
        <v>24</v>
      </c>
      <c r="J610" s="14"/>
    </row>
    <row r="611" spans="1:10" s="12" customFormat="1" ht="16.5" customHeight="1">
      <c r="A611" s="14">
        <v>547</v>
      </c>
      <c r="B611" s="1">
        <v>19</v>
      </c>
      <c r="C611" s="15" t="s">
        <v>1651</v>
      </c>
      <c r="D611" s="195" t="s">
        <v>1652</v>
      </c>
      <c r="E611" s="196" t="s">
        <v>105</v>
      </c>
      <c r="F611" s="15" t="s">
        <v>163</v>
      </c>
      <c r="G611" s="15" t="s">
        <v>1473</v>
      </c>
      <c r="H611" s="16">
        <v>72</v>
      </c>
      <c r="I611" s="16" t="s">
        <v>24</v>
      </c>
      <c r="J611" s="14"/>
    </row>
    <row r="612" spans="1:10" s="12" customFormat="1" ht="16.5" customHeight="1">
      <c r="A612" s="14">
        <v>548</v>
      </c>
      <c r="B612" s="1">
        <v>20</v>
      </c>
      <c r="C612" s="15" t="s">
        <v>1653</v>
      </c>
      <c r="D612" s="195" t="s">
        <v>1654</v>
      </c>
      <c r="E612" s="196" t="s">
        <v>119</v>
      </c>
      <c r="F612" s="15" t="s">
        <v>163</v>
      </c>
      <c r="G612" s="15" t="s">
        <v>1360</v>
      </c>
      <c r="H612" s="16">
        <v>87</v>
      </c>
      <c r="I612" s="16" t="s">
        <v>22</v>
      </c>
      <c r="J612" s="14"/>
    </row>
    <row r="613" spans="1:10" s="12" customFormat="1" ht="16.5" customHeight="1">
      <c r="A613" s="14">
        <v>549</v>
      </c>
      <c r="B613" s="1">
        <v>21</v>
      </c>
      <c r="C613" s="15" t="s">
        <v>1655</v>
      </c>
      <c r="D613" s="195" t="s">
        <v>1656</v>
      </c>
      <c r="E613" s="196" t="s">
        <v>296</v>
      </c>
      <c r="F613" s="15" t="s">
        <v>163</v>
      </c>
      <c r="G613" s="15" t="s">
        <v>1462</v>
      </c>
      <c r="H613" s="16">
        <v>69</v>
      </c>
      <c r="I613" s="16" t="s">
        <v>25</v>
      </c>
      <c r="J613" s="14"/>
    </row>
    <row r="614" spans="1:10" ht="22.5" customHeight="1">
      <c r="A614" s="260" t="s">
        <v>1657</v>
      </c>
      <c r="B614" s="261"/>
      <c r="C614" s="261"/>
      <c r="D614" s="261"/>
      <c r="E614" s="261"/>
      <c r="F614" s="261"/>
      <c r="G614" s="262"/>
      <c r="H614" s="187"/>
      <c r="I614" s="20"/>
      <c r="J614" s="20"/>
    </row>
    <row r="615" spans="1:10" ht="22.5" customHeight="1">
      <c r="A615" s="187"/>
      <c r="B615" s="187"/>
      <c r="C615" s="187"/>
      <c r="D615" s="187"/>
      <c r="E615" s="187" t="s">
        <v>358</v>
      </c>
      <c r="F615" s="25" t="s">
        <v>23</v>
      </c>
      <c r="G615" s="25" t="s">
        <v>22</v>
      </c>
      <c r="H615" s="25" t="s">
        <v>24</v>
      </c>
      <c r="I615" s="26" t="s">
        <v>25</v>
      </c>
      <c r="J615" s="25" t="s">
        <v>26</v>
      </c>
    </row>
    <row r="616" spans="1:10" ht="22.5" customHeight="1">
      <c r="A616" s="187"/>
      <c r="B616" s="187"/>
      <c r="C616" s="187"/>
      <c r="D616" s="187"/>
      <c r="E616" s="187">
        <v>26</v>
      </c>
      <c r="F616" s="27">
        <v>0</v>
      </c>
      <c r="G616" s="27">
        <v>6</v>
      </c>
      <c r="H616" s="27">
        <v>19</v>
      </c>
      <c r="I616" s="27">
        <v>1</v>
      </c>
      <c r="J616" s="27">
        <v>0</v>
      </c>
    </row>
    <row r="617" spans="1:10" s="12" customFormat="1" ht="16.5" customHeight="1">
      <c r="A617" s="14">
        <v>550</v>
      </c>
      <c r="B617" s="1">
        <v>1</v>
      </c>
      <c r="C617" s="189">
        <v>2115103030033</v>
      </c>
      <c r="D617" s="199" t="s">
        <v>230</v>
      </c>
      <c r="E617" s="203" t="s">
        <v>91</v>
      </c>
      <c r="F617" s="41">
        <v>37665</v>
      </c>
      <c r="G617" s="15" t="s">
        <v>163</v>
      </c>
      <c r="H617" s="190">
        <v>78</v>
      </c>
      <c r="I617" s="42" t="s">
        <v>24</v>
      </c>
      <c r="J617" s="14"/>
    </row>
    <row r="618" spans="1:10" s="12" customFormat="1" ht="16.5" customHeight="1">
      <c r="A618" s="14">
        <v>551</v>
      </c>
      <c r="B618" s="1">
        <v>2</v>
      </c>
      <c r="C618" s="189">
        <v>2115103030002</v>
      </c>
      <c r="D618" s="199" t="s">
        <v>113</v>
      </c>
      <c r="E618" s="204" t="s">
        <v>74</v>
      </c>
      <c r="F618" s="41">
        <v>37897</v>
      </c>
      <c r="G618" s="15" t="s">
        <v>163</v>
      </c>
      <c r="H618" s="191">
        <v>78</v>
      </c>
      <c r="I618" s="42" t="s">
        <v>24</v>
      </c>
      <c r="J618" s="14"/>
    </row>
    <row r="619" spans="1:10" s="12" customFormat="1" ht="16.5" customHeight="1">
      <c r="A619" s="14">
        <v>552</v>
      </c>
      <c r="B619" s="1">
        <v>3</v>
      </c>
      <c r="C619" s="189">
        <v>2115103030031</v>
      </c>
      <c r="D619" s="199" t="s">
        <v>1658</v>
      </c>
      <c r="E619" s="204" t="s">
        <v>286</v>
      </c>
      <c r="F619" s="41">
        <v>37677</v>
      </c>
      <c r="G619" s="15" t="s">
        <v>163</v>
      </c>
      <c r="H619" s="191">
        <v>78</v>
      </c>
      <c r="I619" s="42" t="s">
        <v>24</v>
      </c>
      <c r="J619" s="14"/>
    </row>
    <row r="620" spans="1:10" s="12" customFormat="1" ht="16.5" customHeight="1">
      <c r="A620" s="14">
        <v>553</v>
      </c>
      <c r="B620" s="1">
        <v>4</v>
      </c>
      <c r="C620" s="189">
        <v>2115103030003</v>
      </c>
      <c r="D620" s="199" t="s">
        <v>75</v>
      </c>
      <c r="E620" s="204" t="s">
        <v>145</v>
      </c>
      <c r="F620" s="41">
        <v>37729</v>
      </c>
      <c r="G620" s="15" t="s">
        <v>163</v>
      </c>
      <c r="H620" s="191">
        <v>78</v>
      </c>
      <c r="I620" s="42" t="s">
        <v>24</v>
      </c>
      <c r="J620" s="14"/>
    </row>
    <row r="621" spans="1:10" s="12" customFormat="1" ht="16.5" customHeight="1">
      <c r="A621" s="14">
        <v>554</v>
      </c>
      <c r="B621" s="1">
        <v>5</v>
      </c>
      <c r="C621" s="192">
        <v>2115103030021</v>
      </c>
      <c r="D621" s="200" t="s">
        <v>1659</v>
      </c>
      <c r="E621" s="205" t="s">
        <v>14</v>
      </c>
      <c r="F621" s="43">
        <v>37971</v>
      </c>
      <c r="G621" s="15" t="s">
        <v>163</v>
      </c>
      <c r="H621" s="191">
        <v>80</v>
      </c>
      <c r="I621" s="42" t="s">
        <v>22</v>
      </c>
      <c r="J621" s="14"/>
    </row>
    <row r="622" spans="1:10" s="12" customFormat="1" ht="16.5" customHeight="1">
      <c r="A622" s="14">
        <v>555</v>
      </c>
      <c r="B622" s="1">
        <v>6</v>
      </c>
      <c r="C622" s="44">
        <v>2115103030022</v>
      </c>
      <c r="D622" s="201" t="s">
        <v>197</v>
      </c>
      <c r="E622" s="206" t="s">
        <v>134</v>
      </c>
      <c r="F622" s="45">
        <v>37883</v>
      </c>
      <c r="G622" s="15" t="s">
        <v>163</v>
      </c>
      <c r="H622" s="191">
        <v>74</v>
      </c>
      <c r="I622" s="42" t="s">
        <v>24</v>
      </c>
      <c r="J622" s="14"/>
    </row>
    <row r="623" spans="1:10" s="12" customFormat="1" ht="16.5" customHeight="1">
      <c r="A623" s="14">
        <v>556</v>
      </c>
      <c r="B623" s="1">
        <v>7</v>
      </c>
      <c r="C623" s="189">
        <v>2115103030023</v>
      </c>
      <c r="D623" s="199" t="s">
        <v>169</v>
      </c>
      <c r="E623" s="204" t="s">
        <v>115</v>
      </c>
      <c r="F623" s="41">
        <v>37631</v>
      </c>
      <c r="G623" s="15"/>
      <c r="H623" s="191">
        <v>74</v>
      </c>
      <c r="I623" s="42" t="s">
        <v>24</v>
      </c>
      <c r="J623" s="14"/>
    </row>
    <row r="624" spans="1:10" s="12" customFormat="1" ht="16.5" customHeight="1">
      <c r="A624" s="14">
        <v>557</v>
      </c>
      <c r="B624" s="1">
        <v>8</v>
      </c>
      <c r="C624" s="189">
        <v>2115103030008</v>
      </c>
      <c r="D624" s="199" t="s">
        <v>37</v>
      </c>
      <c r="E624" s="204" t="s">
        <v>115</v>
      </c>
      <c r="F624" s="46">
        <v>37978</v>
      </c>
      <c r="G624" s="15"/>
      <c r="H624" s="191">
        <v>78</v>
      </c>
      <c r="I624" s="42" t="s">
        <v>24</v>
      </c>
      <c r="J624" s="14"/>
    </row>
    <row r="625" spans="1:10" s="12" customFormat="1" ht="16.5" customHeight="1">
      <c r="A625" s="14">
        <v>558</v>
      </c>
      <c r="B625" s="1">
        <v>9</v>
      </c>
      <c r="C625" s="189">
        <v>2115103030009</v>
      </c>
      <c r="D625" s="199" t="s">
        <v>338</v>
      </c>
      <c r="E625" s="204" t="s">
        <v>110</v>
      </c>
      <c r="F625" s="41">
        <v>37671</v>
      </c>
      <c r="G625" s="15"/>
      <c r="H625" s="47">
        <v>80</v>
      </c>
      <c r="I625" s="42" t="s">
        <v>22</v>
      </c>
      <c r="J625" s="14"/>
    </row>
    <row r="626" spans="1:10" s="12" customFormat="1" ht="16.5" customHeight="1">
      <c r="A626" s="14">
        <v>559</v>
      </c>
      <c r="B626" s="1">
        <v>10</v>
      </c>
      <c r="C626" s="189">
        <v>2115103030011</v>
      </c>
      <c r="D626" s="199" t="s">
        <v>212</v>
      </c>
      <c r="E626" s="204" t="s">
        <v>310</v>
      </c>
      <c r="F626" s="41">
        <v>37901</v>
      </c>
      <c r="G626" s="15"/>
      <c r="H626" s="191">
        <v>76</v>
      </c>
      <c r="I626" s="42" t="s">
        <v>24</v>
      </c>
      <c r="J626" s="14"/>
    </row>
    <row r="627" spans="1:10" s="12" customFormat="1" ht="16.5" customHeight="1">
      <c r="A627" s="14">
        <v>560</v>
      </c>
      <c r="B627" s="1">
        <v>11</v>
      </c>
      <c r="C627" s="189">
        <v>2115103030012</v>
      </c>
      <c r="D627" s="199" t="s">
        <v>275</v>
      </c>
      <c r="E627" s="204" t="s">
        <v>122</v>
      </c>
      <c r="F627" s="41">
        <v>37874</v>
      </c>
      <c r="G627" s="15"/>
      <c r="H627" s="191">
        <v>70</v>
      </c>
      <c r="I627" s="42" t="s">
        <v>24</v>
      </c>
      <c r="J627" s="14"/>
    </row>
    <row r="628" spans="1:10" s="12" customFormat="1" ht="16.5" customHeight="1">
      <c r="A628" s="14">
        <v>561</v>
      </c>
      <c r="B628" s="1">
        <v>12</v>
      </c>
      <c r="C628" s="189">
        <v>2115103030013</v>
      </c>
      <c r="D628" s="199" t="s">
        <v>1660</v>
      </c>
      <c r="E628" s="204" t="s">
        <v>6</v>
      </c>
      <c r="F628" s="41">
        <v>37693</v>
      </c>
      <c r="G628" s="15"/>
      <c r="H628" s="191">
        <v>74</v>
      </c>
      <c r="I628" s="42" t="s">
        <v>24</v>
      </c>
      <c r="J628" s="14"/>
    </row>
    <row r="629" spans="1:10" s="12" customFormat="1" ht="16.5" customHeight="1">
      <c r="A629" s="14">
        <v>562</v>
      </c>
      <c r="B629" s="1">
        <v>13</v>
      </c>
      <c r="C629" s="193" t="s">
        <v>1661</v>
      </c>
      <c r="D629" s="202" t="s">
        <v>76</v>
      </c>
      <c r="E629" s="207" t="s">
        <v>42</v>
      </c>
      <c r="F629" s="48" t="s">
        <v>1662</v>
      </c>
      <c r="G629" s="15"/>
      <c r="H629" s="191">
        <v>72</v>
      </c>
      <c r="I629" s="42" t="s">
        <v>24</v>
      </c>
      <c r="J629" s="14"/>
    </row>
    <row r="630" spans="1:10" s="12" customFormat="1" ht="16.5" customHeight="1">
      <c r="A630" s="14">
        <v>563</v>
      </c>
      <c r="B630" s="1">
        <v>14</v>
      </c>
      <c r="C630" s="189">
        <v>2115103030026</v>
      </c>
      <c r="D630" s="199" t="s">
        <v>1663</v>
      </c>
      <c r="E630" s="204" t="s">
        <v>62</v>
      </c>
      <c r="F630" s="41">
        <v>37355</v>
      </c>
      <c r="G630" s="15"/>
      <c r="H630" s="191">
        <v>76</v>
      </c>
      <c r="I630" s="42" t="s">
        <v>24</v>
      </c>
      <c r="J630" s="14"/>
    </row>
    <row r="631" spans="1:10" s="12" customFormat="1" ht="16.5" customHeight="1">
      <c r="A631" s="14">
        <v>564</v>
      </c>
      <c r="B631" s="1">
        <v>15</v>
      </c>
      <c r="C631" s="189">
        <v>2115103030014</v>
      </c>
      <c r="D631" s="199" t="s">
        <v>124</v>
      </c>
      <c r="E631" s="204" t="s">
        <v>43</v>
      </c>
      <c r="F631" s="46">
        <v>37986</v>
      </c>
      <c r="G631" s="15"/>
      <c r="H631" s="191">
        <v>74</v>
      </c>
      <c r="I631" s="42" t="s">
        <v>24</v>
      </c>
      <c r="J631" s="14"/>
    </row>
    <row r="632" spans="1:10" s="12" customFormat="1" ht="16.5" customHeight="1">
      <c r="A632" s="14">
        <v>565</v>
      </c>
      <c r="B632" s="1">
        <v>16</v>
      </c>
      <c r="C632" s="189">
        <v>2115103030028</v>
      </c>
      <c r="D632" s="199" t="s">
        <v>361</v>
      </c>
      <c r="E632" s="204" t="s">
        <v>43</v>
      </c>
      <c r="F632" s="46">
        <v>37904</v>
      </c>
      <c r="G632" s="15"/>
      <c r="H632" s="191">
        <v>74</v>
      </c>
      <c r="I632" s="42" t="s">
        <v>24</v>
      </c>
      <c r="J632" s="14"/>
    </row>
    <row r="633" spans="1:10" s="12" customFormat="1" ht="16.5" customHeight="1">
      <c r="A633" s="14">
        <v>566</v>
      </c>
      <c r="B633" s="1">
        <v>17</v>
      </c>
      <c r="C633" s="189">
        <v>2115103030029</v>
      </c>
      <c r="D633" s="199" t="s">
        <v>176</v>
      </c>
      <c r="E633" s="204" t="s">
        <v>44</v>
      </c>
      <c r="F633" s="41">
        <v>37147</v>
      </c>
      <c r="G633" s="15" t="s">
        <v>163</v>
      </c>
      <c r="H633" s="191">
        <v>76</v>
      </c>
      <c r="I633" s="42" t="s">
        <v>24</v>
      </c>
      <c r="J633" s="14"/>
    </row>
    <row r="634" spans="1:10" s="12" customFormat="1" ht="16.5" customHeight="1">
      <c r="A634" s="14">
        <v>567</v>
      </c>
      <c r="B634" s="1">
        <v>18</v>
      </c>
      <c r="C634" s="189">
        <v>2115103030015</v>
      </c>
      <c r="D634" s="199" t="s">
        <v>1664</v>
      </c>
      <c r="E634" s="204" t="s">
        <v>101</v>
      </c>
      <c r="F634" s="41">
        <v>37690</v>
      </c>
      <c r="G634" s="15" t="s">
        <v>163</v>
      </c>
      <c r="H634" s="47">
        <v>80</v>
      </c>
      <c r="I634" s="42" t="s">
        <v>22</v>
      </c>
      <c r="J634" s="14"/>
    </row>
    <row r="635" spans="1:10" s="12" customFormat="1" ht="16.5" customHeight="1">
      <c r="A635" s="14">
        <v>568</v>
      </c>
      <c r="B635" s="1">
        <v>19</v>
      </c>
      <c r="C635" s="189">
        <v>2115103030016</v>
      </c>
      <c r="D635" s="199" t="s">
        <v>68</v>
      </c>
      <c r="E635" s="204" t="s">
        <v>102</v>
      </c>
      <c r="F635" s="41">
        <v>37742</v>
      </c>
      <c r="G635" s="15" t="s">
        <v>163</v>
      </c>
      <c r="H635" s="47">
        <v>76</v>
      </c>
      <c r="I635" s="42" t="s">
        <v>24</v>
      </c>
      <c r="J635" s="14"/>
    </row>
    <row r="636" spans="1:10" s="12" customFormat="1" ht="16.5" customHeight="1">
      <c r="A636" s="14">
        <v>569</v>
      </c>
      <c r="B636" s="1">
        <v>20</v>
      </c>
      <c r="C636" s="44">
        <v>2115103030034</v>
      </c>
      <c r="D636" s="201" t="s">
        <v>316</v>
      </c>
      <c r="E636" s="206" t="s">
        <v>154</v>
      </c>
      <c r="F636" s="45">
        <v>37436</v>
      </c>
      <c r="G636" s="15" t="s">
        <v>163</v>
      </c>
      <c r="H636" s="47">
        <v>68</v>
      </c>
      <c r="I636" s="42" t="s">
        <v>25</v>
      </c>
      <c r="J636" s="14"/>
    </row>
    <row r="637" spans="1:10" s="12" customFormat="1" ht="16.5" customHeight="1">
      <c r="A637" s="14">
        <v>570</v>
      </c>
      <c r="B637" s="1">
        <v>21</v>
      </c>
      <c r="C637" s="189">
        <v>2115103030030</v>
      </c>
      <c r="D637" s="199" t="s">
        <v>1665</v>
      </c>
      <c r="E637" s="204" t="s">
        <v>48</v>
      </c>
      <c r="F637" s="41">
        <v>37752</v>
      </c>
      <c r="G637" s="15" t="s">
        <v>163</v>
      </c>
      <c r="H637" s="47">
        <v>80</v>
      </c>
      <c r="I637" s="42" t="s">
        <v>22</v>
      </c>
      <c r="J637" s="14"/>
    </row>
    <row r="638" spans="1:10" s="12" customFormat="1" ht="16.5" customHeight="1">
      <c r="A638" s="14">
        <v>571</v>
      </c>
      <c r="B638" s="1">
        <v>22</v>
      </c>
      <c r="C638" s="189">
        <v>2115103030032</v>
      </c>
      <c r="D638" s="199" t="s">
        <v>270</v>
      </c>
      <c r="E638" s="204" t="s">
        <v>35</v>
      </c>
      <c r="F638" s="46">
        <v>37909</v>
      </c>
      <c r="G638" s="15" t="s">
        <v>163</v>
      </c>
      <c r="H638" s="47">
        <v>80</v>
      </c>
      <c r="I638" s="42" t="s">
        <v>22</v>
      </c>
      <c r="J638" s="14"/>
    </row>
    <row r="639" spans="1:10" s="12" customFormat="1" ht="16.5" customHeight="1">
      <c r="A639" s="14">
        <v>572</v>
      </c>
      <c r="B639" s="1">
        <v>23</v>
      </c>
      <c r="C639" s="189">
        <v>2115103030018</v>
      </c>
      <c r="D639" s="199" t="s">
        <v>1666</v>
      </c>
      <c r="E639" s="204" t="s">
        <v>127</v>
      </c>
      <c r="F639" s="41">
        <v>37663</v>
      </c>
      <c r="G639" s="15" t="s">
        <v>163</v>
      </c>
      <c r="H639" s="47">
        <v>72</v>
      </c>
      <c r="I639" s="42" t="s">
        <v>24</v>
      </c>
      <c r="J639" s="14"/>
    </row>
    <row r="640" spans="1:10" s="12" customFormat="1" ht="16.5" customHeight="1">
      <c r="A640" s="14">
        <v>573</v>
      </c>
      <c r="B640" s="1">
        <v>24</v>
      </c>
      <c r="C640" s="189">
        <v>2115103030001</v>
      </c>
      <c r="D640" s="199" t="s">
        <v>1667</v>
      </c>
      <c r="E640" s="204" t="s">
        <v>127</v>
      </c>
      <c r="F640" s="41">
        <v>37894</v>
      </c>
      <c r="G640" s="15" t="s">
        <v>163</v>
      </c>
      <c r="H640" s="47">
        <v>78</v>
      </c>
      <c r="I640" s="42" t="s">
        <v>24</v>
      </c>
      <c r="J640" s="14"/>
    </row>
    <row r="641" spans="1:10" s="12" customFormat="1" ht="16.5" customHeight="1">
      <c r="A641" s="14">
        <v>574</v>
      </c>
      <c r="B641" s="1">
        <v>25</v>
      </c>
      <c r="C641" s="189">
        <v>2115103030019</v>
      </c>
      <c r="D641" s="199" t="s">
        <v>331</v>
      </c>
      <c r="E641" s="204" t="s">
        <v>131</v>
      </c>
      <c r="F641" s="41">
        <v>37932</v>
      </c>
      <c r="G641" s="15" t="s">
        <v>163</v>
      </c>
      <c r="H641" s="191">
        <v>80</v>
      </c>
      <c r="I641" s="42" t="s">
        <v>22</v>
      </c>
      <c r="J641" s="14"/>
    </row>
    <row r="642" spans="1:10" s="12" customFormat="1" ht="16.5" customHeight="1">
      <c r="A642" s="14">
        <v>575</v>
      </c>
      <c r="B642" s="1">
        <v>26</v>
      </c>
      <c r="C642" s="189">
        <v>2115103030020</v>
      </c>
      <c r="D642" s="199" t="s">
        <v>1668</v>
      </c>
      <c r="E642" s="208" t="s">
        <v>119</v>
      </c>
      <c r="F642" s="41">
        <v>37675</v>
      </c>
      <c r="G642" s="15" t="s">
        <v>163</v>
      </c>
      <c r="H642" s="194">
        <v>76</v>
      </c>
      <c r="I642" s="42" t="s">
        <v>24</v>
      </c>
      <c r="J642" s="14"/>
    </row>
    <row r="643" spans="1:10" ht="27.75" customHeight="1">
      <c r="A643" s="260" t="s">
        <v>1669</v>
      </c>
      <c r="B643" s="261"/>
      <c r="C643" s="261"/>
      <c r="D643" s="261"/>
      <c r="E643" s="261"/>
      <c r="F643" s="261"/>
      <c r="G643" s="262"/>
      <c r="H643" s="34"/>
      <c r="I643" s="24"/>
      <c r="J643" s="24"/>
    </row>
    <row r="644" spans="1:10" ht="27.75" customHeight="1">
      <c r="A644" s="34"/>
      <c r="B644" s="34"/>
      <c r="C644" s="34"/>
      <c r="D644" s="34"/>
      <c r="E644" s="187" t="s">
        <v>358</v>
      </c>
      <c r="F644" s="25" t="s">
        <v>23</v>
      </c>
      <c r="G644" s="25" t="s">
        <v>22</v>
      </c>
      <c r="H644" s="25" t="s">
        <v>24</v>
      </c>
      <c r="I644" s="26" t="s">
        <v>25</v>
      </c>
      <c r="J644" s="25" t="s">
        <v>26</v>
      </c>
    </row>
    <row r="645" spans="1:10" ht="27.75" customHeight="1">
      <c r="A645" s="34"/>
      <c r="B645" s="34"/>
      <c r="C645" s="34"/>
      <c r="D645" s="34"/>
      <c r="E645" s="187">
        <f>SUM(F645:J645)</f>
        <v>28</v>
      </c>
      <c r="F645" s="27">
        <f>COUNTIF($I$646:$I$673,"Xuất sắc")</f>
        <v>1</v>
      </c>
      <c r="G645" s="27">
        <f>COUNTIF($I$646:$I$673,"Tốt")</f>
        <v>8</v>
      </c>
      <c r="H645" s="27">
        <f>COUNTIF($I$646:$I$673,"Khá")</f>
        <v>15</v>
      </c>
      <c r="I645" s="27">
        <f>COUNTIF($I$646:$I$673,"Trung bình")</f>
        <v>4</v>
      </c>
      <c r="J645" s="27">
        <f>COUNTIF($I$646:$I$673,"Yếu")</f>
        <v>0</v>
      </c>
    </row>
    <row r="646" spans="1:10" ht="15.75">
      <c r="A646" s="19">
        <v>576</v>
      </c>
      <c r="B646" s="19">
        <v>1</v>
      </c>
      <c r="C646" s="168" t="s">
        <v>1670</v>
      </c>
      <c r="D646" s="209" t="s">
        <v>1671</v>
      </c>
      <c r="E646" s="211" t="s">
        <v>1672</v>
      </c>
      <c r="F646" s="49" t="s">
        <v>1673</v>
      </c>
      <c r="G646" s="15" t="s">
        <v>163</v>
      </c>
      <c r="H646" s="169">
        <v>66</v>
      </c>
      <c r="I646" s="146" t="s">
        <v>25</v>
      </c>
      <c r="J646" s="17"/>
    </row>
    <row r="647" spans="1:10" s="259" customFormat="1" ht="15.75">
      <c r="A647" s="146">
        <v>577</v>
      </c>
      <c r="B647" s="146">
        <v>2</v>
      </c>
      <c r="C647" s="254" t="s">
        <v>1674</v>
      </c>
      <c r="D647" s="255" t="s">
        <v>1675</v>
      </c>
      <c r="E647" s="256" t="s">
        <v>74</v>
      </c>
      <c r="F647" s="257" t="s">
        <v>1676</v>
      </c>
      <c r="G647" s="40" t="s">
        <v>163</v>
      </c>
      <c r="H647" s="258">
        <v>88</v>
      </c>
      <c r="I647" s="146" t="s">
        <v>22</v>
      </c>
      <c r="J647" s="146"/>
    </row>
    <row r="648" spans="1:10" ht="15.75">
      <c r="A648" s="19">
        <v>578</v>
      </c>
      <c r="B648" s="19">
        <v>3</v>
      </c>
      <c r="C648" s="168" t="s">
        <v>1677</v>
      </c>
      <c r="D648" s="209" t="s">
        <v>96</v>
      </c>
      <c r="E648" s="212" t="s">
        <v>1678</v>
      </c>
      <c r="F648" s="49" t="s">
        <v>219</v>
      </c>
      <c r="G648" s="15" t="s">
        <v>163</v>
      </c>
      <c r="H648" s="170">
        <v>79</v>
      </c>
      <c r="I648" s="146" t="s">
        <v>24</v>
      </c>
      <c r="J648" s="17"/>
    </row>
    <row r="649" spans="1:10" ht="15.75">
      <c r="A649" s="19">
        <v>579</v>
      </c>
      <c r="B649" s="19">
        <v>4</v>
      </c>
      <c r="C649" s="168" t="s">
        <v>1679</v>
      </c>
      <c r="D649" s="209" t="s">
        <v>111</v>
      </c>
      <c r="E649" s="212" t="s">
        <v>109</v>
      </c>
      <c r="F649" s="52" t="s">
        <v>1680</v>
      </c>
      <c r="G649" s="15" t="s">
        <v>163</v>
      </c>
      <c r="H649" s="170">
        <v>76</v>
      </c>
      <c r="I649" s="146" t="s">
        <v>24</v>
      </c>
      <c r="J649" s="17"/>
    </row>
    <row r="650" spans="1:10" ht="15.75">
      <c r="A650" s="19">
        <v>580</v>
      </c>
      <c r="B650" s="19">
        <v>5</v>
      </c>
      <c r="C650" s="168" t="s">
        <v>1681</v>
      </c>
      <c r="D650" s="209" t="s">
        <v>1682</v>
      </c>
      <c r="E650" s="212" t="s">
        <v>150</v>
      </c>
      <c r="F650" s="49" t="s">
        <v>269</v>
      </c>
      <c r="G650" s="15" t="s">
        <v>163</v>
      </c>
      <c r="H650" s="170">
        <v>65</v>
      </c>
      <c r="I650" s="146" t="s">
        <v>25</v>
      </c>
      <c r="J650" s="17"/>
    </row>
    <row r="651" spans="1:10" ht="15.75">
      <c r="A651" s="19">
        <v>581</v>
      </c>
      <c r="B651" s="19">
        <v>6</v>
      </c>
      <c r="C651" s="168" t="s">
        <v>1683</v>
      </c>
      <c r="D651" s="209" t="s">
        <v>182</v>
      </c>
      <c r="E651" s="212" t="s">
        <v>95</v>
      </c>
      <c r="F651" s="49" t="s">
        <v>1684</v>
      </c>
      <c r="G651" s="15"/>
      <c r="H651" s="170">
        <v>76</v>
      </c>
      <c r="I651" s="146" t="s">
        <v>24</v>
      </c>
      <c r="J651" s="17"/>
    </row>
    <row r="652" spans="1:10" ht="15.75">
      <c r="A652" s="19">
        <v>582</v>
      </c>
      <c r="B652" s="19">
        <v>7</v>
      </c>
      <c r="C652" s="168" t="s">
        <v>1685</v>
      </c>
      <c r="D652" s="209" t="s">
        <v>1686</v>
      </c>
      <c r="E652" s="212" t="s">
        <v>54</v>
      </c>
      <c r="F652" s="49" t="s">
        <v>1680</v>
      </c>
      <c r="G652" s="15"/>
      <c r="H652" s="170">
        <v>72</v>
      </c>
      <c r="I652" s="146" t="s">
        <v>24</v>
      </c>
      <c r="J652" s="17"/>
    </row>
    <row r="653" spans="1:10" ht="15.75">
      <c r="A653" s="19">
        <v>583</v>
      </c>
      <c r="B653" s="19">
        <v>8</v>
      </c>
      <c r="C653" s="168" t="s">
        <v>1687</v>
      </c>
      <c r="D653" s="209" t="s">
        <v>1688</v>
      </c>
      <c r="E653" s="212" t="s">
        <v>79</v>
      </c>
      <c r="F653" s="49" t="s">
        <v>1689</v>
      </c>
      <c r="G653" s="15"/>
      <c r="H653" s="170">
        <v>90</v>
      </c>
      <c r="I653" s="146" t="s">
        <v>23</v>
      </c>
      <c r="J653" s="17"/>
    </row>
    <row r="654" spans="1:10" ht="15.75">
      <c r="A654" s="19">
        <v>584</v>
      </c>
      <c r="B654" s="19">
        <v>9</v>
      </c>
      <c r="C654" s="168" t="s">
        <v>1690</v>
      </c>
      <c r="D654" s="209" t="s">
        <v>1691</v>
      </c>
      <c r="E654" s="212" t="s">
        <v>60</v>
      </c>
      <c r="F654" s="52" t="s">
        <v>1692</v>
      </c>
      <c r="G654" s="15"/>
      <c r="H654" s="171">
        <v>77</v>
      </c>
      <c r="I654" s="146" t="s">
        <v>24</v>
      </c>
      <c r="J654" s="17"/>
    </row>
    <row r="655" spans="1:10" ht="15.75">
      <c r="A655" s="19">
        <v>585</v>
      </c>
      <c r="B655" s="19">
        <v>10</v>
      </c>
      <c r="C655" s="168" t="s">
        <v>1693</v>
      </c>
      <c r="D655" s="209" t="s">
        <v>282</v>
      </c>
      <c r="E655" s="212" t="s">
        <v>115</v>
      </c>
      <c r="F655" s="49" t="s">
        <v>1694</v>
      </c>
      <c r="G655" s="15"/>
      <c r="H655" s="170">
        <v>73</v>
      </c>
      <c r="I655" s="146" t="s">
        <v>24</v>
      </c>
      <c r="J655" s="17"/>
    </row>
    <row r="656" spans="1:10" ht="15.75">
      <c r="A656" s="19">
        <v>586</v>
      </c>
      <c r="B656" s="19">
        <v>11</v>
      </c>
      <c r="C656" s="168" t="s">
        <v>1695</v>
      </c>
      <c r="D656" s="209" t="s">
        <v>311</v>
      </c>
      <c r="E656" s="212" t="s">
        <v>115</v>
      </c>
      <c r="F656" s="49" t="s">
        <v>323</v>
      </c>
      <c r="G656" s="15"/>
      <c r="H656" s="170">
        <v>76</v>
      </c>
      <c r="I656" s="146" t="s">
        <v>24</v>
      </c>
      <c r="J656" s="17"/>
    </row>
    <row r="657" spans="1:10" ht="15.75">
      <c r="A657" s="19">
        <v>587</v>
      </c>
      <c r="B657" s="19">
        <v>12</v>
      </c>
      <c r="C657" s="168" t="s">
        <v>1696</v>
      </c>
      <c r="D657" s="209" t="s">
        <v>1697</v>
      </c>
      <c r="E657" s="212" t="s">
        <v>115</v>
      </c>
      <c r="F657" s="49" t="s">
        <v>1698</v>
      </c>
      <c r="G657" s="15"/>
      <c r="H657" s="170">
        <v>74</v>
      </c>
      <c r="I657" s="146" t="s">
        <v>24</v>
      </c>
      <c r="J657" s="17"/>
    </row>
    <row r="658" spans="1:10" ht="15.75">
      <c r="A658" s="19">
        <v>588</v>
      </c>
      <c r="B658" s="19">
        <v>13</v>
      </c>
      <c r="C658" s="168" t="s">
        <v>1699</v>
      </c>
      <c r="D658" s="209" t="s">
        <v>1700</v>
      </c>
      <c r="E658" s="212" t="s">
        <v>116</v>
      </c>
      <c r="F658" s="52" t="s">
        <v>1701</v>
      </c>
      <c r="G658" s="15"/>
      <c r="H658" s="170">
        <v>73</v>
      </c>
      <c r="I658" s="146" t="s">
        <v>24</v>
      </c>
      <c r="J658" s="17"/>
    </row>
    <row r="659" spans="1:10" ht="15.75">
      <c r="A659" s="19">
        <v>589</v>
      </c>
      <c r="B659" s="19">
        <v>14</v>
      </c>
      <c r="C659" s="168" t="s">
        <v>1702</v>
      </c>
      <c r="D659" s="209" t="s">
        <v>218</v>
      </c>
      <c r="E659" s="212" t="s">
        <v>116</v>
      </c>
      <c r="F659" s="49" t="s">
        <v>1045</v>
      </c>
      <c r="G659" s="15"/>
      <c r="H659" s="170">
        <v>87</v>
      </c>
      <c r="I659" s="146" t="s">
        <v>22</v>
      </c>
      <c r="J659" s="17"/>
    </row>
    <row r="660" spans="1:10" ht="15.75">
      <c r="A660" s="19">
        <v>590</v>
      </c>
      <c r="B660" s="19">
        <v>15</v>
      </c>
      <c r="C660" s="168" t="s">
        <v>1703</v>
      </c>
      <c r="D660" s="209" t="s">
        <v>338</v>
      </c>
      <c r="E660" s="212" t="s">
        <v>110</v>
      </c>
      <c r="F660" s="49" t="s">
        <v>1704</v>
      </c>
      <c r="G660" s="15"/>
      <c r="H660" s="170">
        <v>71</v>
      </c>
      <c r="I660" s="146" t="s">
        <v>24</v>
      </c>
      <c r="J660" s="17"/>
    </row>
    <row r="661" spans="1:10" ht="15.75">
      <c r="A661" s="19">
        <v>591</v>
      </c>
      <c r="B661" s="19">
        <v>16</v>
      </c>
      <c r="C661" s="168" t="s">
        <v>1705</v>
      </c>
      <c r="D661" s="209" t="s">
        <v>80</v>
      </c>
      <c r="E661" s="212" t="s">
        <v>39</v>
      </c>
      <c r="F661" s="49" t="s">
        <v>934</v>
      </c>
      <c r="G661" s="15"/>
      <c r="H661" s="170">
        <v>86</v>
      </c>
      <c r="I661" s="146" t="s">
        <v>22</v>
      </c>
      <c r="J661" s="17"/>
    </row>
    <row r="662" spans="1:10" ht="15.75">
      <c r="A662" s="19">
        <v>592</v>
      </c>
      <c r="B662" s="19">
        <v>17</v>
      </c>
      <c r="C662" s="168" t="s">
        <v>1706</v>
      </c>
      <c r="D662" s="209" t="s">
        <v>37</v>
      </c>
      <c r="E662" s="212" t="s">
        <v>122</v>
      </c>
      <c r="F662" s="49" t="s">
        <v>1707</v>
      </c>
      <c r="G662" s="15"/>
      <c r="H662" s="170">
        <v>68</v>
      </c>
      <c r="I662" s="146" t="s">
        <v>25</v>
      </c>
      <c r="J662" s="17"/>
    </row>
    <row r="663" spans="1:10" ht="15.75">
      <c r="A663" s="19">
        <v>593</v>
      </c>
      <c r="B663" s="19">
        <v>18</v>
      </c>
      <c r="C663" s="168" t="s">
        <v>1708</v>
      </c>
      <c r="D663" s="209" t="s">
        <v>1709</v>
      </c>
      <c r="E663" s="212" t="s">
        <v>15</v>
      </c>
      <c r="F663" s="49" t="s">
        <v>1710</v>
      </c>
      <c r="G663" s="15"/>
      <c r="H663" s="171">
        <v>69</v>
      </c>
      <c r="I663" s="146" t="s">
        <v>25</v>
      </c>
      <c r="J663" s="17"/>
    </row>
    <row r="664" spans="1:10" ht="15.75">
      <c r="A664" s="19">
        <v>594</v>
      </c>
      <c r="B664" s="19">
        <v>19</v>
      </c>
      <c r="C664" s="168" t="s">
        <v>1711</v>
      </c>
      <c r="D664" s="209" t="s">
        <v>1712</v>
      </c>
      <c r="E664" s="212" t="s">
        <v>132</v>
      </c>
      <c r="F664" s="49" t="s">
        <v>1713</v>
      </c>
      <c r="G664" s="15"/>
      <c r="H664" s="171">
        <v>80</v>
      </c>
      <c r="I664" s="146" t="s">
        <v>22</v>
      </c>
      <c r="J664" s="17"/>
    </row>
    <row r="665" spans="1:10" ht="15.75">
      <c r="A665" s="19">
        <v>595</v>
      </c>
      <c r="B665" s="19">
        <v>20</v>
      </c>
      <c r="C665" s="168" t="s">
        <v>1714</v>
      </c>
      <c r="D665" s="209" t="s">
        <v>1715</v>
      </c>
      <c r="E665" s="212" t="s">
        <v>132</v>
      </c>
      <c r="F665" s="49" t="s">
        <v>1716</v>
      </c>
      <c r="G665" s="15"/>
      <c r="H665" s="171">
        <v>82</v>
      </c>
      <c r="I665" s="146" t="s">
        <v>22</v>
      </c>
      <c r="J665" s="17"/>
    </row>
    <row r="666" spans="1:10" ht="15.75">
      <c r="A666" s="19">
        <v>596</v>
      </c>
      <c r="B666" s="19">
        <v>21</v>
      </c>
      <c r="C666" s="168" t="s">
        <v>1717</v>
      </c>
      <c r="D666" s="209" t="s">
        <v>11</v>
      </c>
      <c r="E666" s="212" t="s">
        <v>162</v>
      </c>
      <c r="F666" s="49" t="s">
        <v>907</v>
      </c>
      <c r="G666" s="15"/>
      <c r="H666" s="171">
        <v>82</v>
      </c>
      <c r="I666" s="146" t="s">
        <v>22</v>
      </c>
      <c r="J666" s="17"/>
    </row>
    <row r="667" spans="1:10" ht="15.75">
      <c r="A667" s="19">
        <v>597</v>
      </c>
      <c r="B667" s="19">
        <v>22</v>
      </c>
      <c r="C667" s="168" t="s">
        <v>1718</v>
      </c>
      <c r="D667" s="209" t="s">
        <v>1719</v>
      </c>
      <c r="E667" s="212" t="s">
        <v>195</v>
      </c>
      <c r="F667" s="49" t="s">
        <v>1720</v>
      </c>
      <c r="G667" s="15"/>
      <c r="H667" s="171">
        <v>82</v>
      </c>
      <c r="I667" s="146" t="s">
        <v>22</v>
      </c>
      <c r="J667" s="17"/>
    </row>
    <row r="668" spans="1:10" ht="15.75">
      <c r="A668" s="19">
        <v>598</v>
      </c>
      <c r="B668" s="19">
        <v>23</v>
      </c>
      <c r="C668" s="168" t="s">
        <v>1721</v>
      </c>
      <c r="D668" s="209" t="s">
        <v>64</v>
      </c>
      <c r="E668" s="212" t="s">
        <v>34</v>
      </c>
      <c r="F668" s="49" t="s">
        <v>228</v>
      </c>
      <c r="G668" s="15"/>
      <c r="H668" s="171">
        <v>88</v>
      </c>
      <c r="I668" s="146" t="s">
        <v>22</v>
      </c>
      <c r="J668" s="17"/>
    </row>
    <row r="669" spans="1:10" ht="15.75">
      <c r="A669" s="19">
        <v>599</v>
      </c>
      <c r="B669" s="19">
        <v>24</v>
      </c>
      <c r="C669" s="168" t="s">
        <v>1722</v>
      </c>
      <c r="D669" s="209" t="s">
        <v>73</v>
      </c>
      <c r="E669" s="212" t="s">
        <v>154</v>
      </c>
      <c r="F669" s="53" t="s">
        <v>951</v>
      </c>
      <c r="G669" s="15" t="s">
        <v>163</v>
      </c>
      <c r="H669" s="171">
        <v>71</v>
      </c>
      <c r="I669" s="146" t="s">
        <v>24</v>
      </c>
      <c r="J669" s="17"/>
    </row>
    <row r="670" spans="1:10" ht="15.75">
      <c r="A670" s="19">
        <v>600</v>
      </c>
      <c r="B670" s="19">
        <v>25</v>
      </c>
      <c r="C670" s="172" t="s">
        <v>1723</v>
      </c>
      <c r="D670" s="210" t="s">
        <v>1724</v>
      </c>
      <c r="E670" s="213" t="s">
        <v>1725</v>
      </c>
      <c r="F670" s="50" t="s">
        <v>1726</v>
      </c>
      <c r="G670" s="15" t="s">
        <v>163</v>
      </c>
      <c r="H670" s="171">
        <v>75</v>
      </c>
      <c r="I670" s="146" t="s">
        <v>24</v>
      </c>
      <c r="J670" s="17"/>
    </row>
    <row r="671" spans="1:10" ht="15.75">
      <c r="A671" s="19">
        <v>601</v>
      </c>
      <c r="B671" s="19">
        <v>26</v>
      </c>
      <c r="C671" s="168" t="s">
        <v>1727</v>
      </c>
      <c r="D671" s="209" t="s">
        <v>87</v>
      </c>
      <c r="E671" s="212" t="s">
        <v>118</v>
      </c>
      <c r="F671" s="50" t="s">
        <v>1728</v>
      </c>
      <c r="G671" s="15" t="s">
        <v>163</v>
      </c>
      <c r="H671" s="171">
        <v>75</v>
      </c>
      <c r="I671" s="146" t="s">
        <v>24</v>
      </c>
      <c r="J671" s="17"/>
    </row>
    <row r="672" spans="1:10" ht="15.75">
      <c r="A672" s="19">
        <v>602</v>
      </c>
      <c r="B672" s="19">
        <v>27</v>
      </c>
      <c r="C672" s="168" t="s">
        <v>1729</v>
      </c>
      <c r="D672" s="209" t="s">
        <v>183</v>
      </c>
      <c r="E672" s="212" t="s">
        <v>104</v>
      </c>
      <c r="F672" s="50" t="s">
        <v>1730</v>
      </c>
      <c r="G672" s="15" t="s">
        <v>163</v>
      </c>
      <c r="H672" s="171">
        <v>77</v>
      </c>
      <c r="I672" s="146" t="s">
        <v>24</v>
      </c>
      <c r="J672" s="17"/>
    </row>
    <row r="673" spans="1:10" ht="15.75">
      <c r="A673" s="19">
        <v>603</v>
      </c>
      <c r="B673" s="19">
        <v>28</v>
      </c>
      <c r="C673" s="168" t="s">
        <v>1731</v>
      </c>
      <c r="D673" s="209" t="s">
        <v>226</v>
      </c>
      <c r="E673" s="214" t="s">
        <v>306</v>
      </c>
      <c r="F673" s="50" t="s">
        <v>1732</v>
      </c>
      <c r="G673" s="15" t="s">
        <v>163</v>
      </c>
      <c r="H673" s="171">
        <v>73</v>
      </c>
      <c r="I673" s="146" t="s">
        <v>24</v>
      </c>
      <c r="J673" s="17"/>
    </row>
    <row r="674" spans="1:10" ht="15.75">
      <c r="A674" s="28"/>
      <c r="B674" s="28"/>
      <c r="C674" s="29"/>
      <c r="D674" s="30"/>
      <c r="E674" s="32"/>
      <c r="F674" s="29"/>
      <c r="G674" s="29"/>
      <c r="H674" s="31"/>
      <c r="I674" s="31"/>
      <c r="J674" s="12"/>
    </row>
    <row r="675" ht="15.75">
      <c r="E675" s="33"/>
    </row>
    <row r="676" ht="15.75">
      <c r="E676" s="33"/>
    </row>
    <row r="677" ht="15.75">
      <c r="E677" s="33"/>
    </row>
    <row r="678" ht="15.75">
      <c r="E678" s="33"/>
    </row>
    <row r="679" ht="15.75">
      <c r="E679" s="33"/>
    </row>
  </sheetData>
  <sheetProtection/>
  <mergeCells count="30">
    <mergeCell ref="A493:G493"/>
    <mergeCell ref="A521:G521"/>
    <mergeCell ref="A557:G557"/>
    <mergeCell ref="A590:G590"/>
    <mergeCell ref="A614:G614"/>
    <mergeCell ref="A643:G643"/>
    <mergeCell ref="A295:G295"/>
    <mergeCell ref="A321:G321"/>
    <mergeCell ref="A347:G347"/>
    <mergeCell ref="A379:G379"/>
    <mergeCell ref="A413:G413"/>
    <mergeCell ref="A461:G461"/>
    <mergeCell ref="A203:G203"/>
    <mergeCell ref="A251:G251"/>
    <mergeCell ref="A232:G232"/>
    <mergeCell ref="J4:J5"/>
    <mergeCell ref="A8:G8"/>
    <mergeCell ref="A60:G60"/>
    <mergeCell ref="A6:D6"/>
    <mergeCell ref="F4:G4"/>
    <mergeCell ref="A82:G82"/>
    <mergeCell ref="A99:G99"/>
    <mergeCell ref="A119:G119"/>
    <mergeCell ref="A166:G166"/>
    <mergeCell ref="A3:J3"/>
    <mergeCell ref="A4:B5"/>
    <mergeCell ref="C4:C5"/>
    <mergeCell ref="D4:D5"/>
    <mergeCell ref="E4:E5"/>
    <mergeCell ref="H4:I4"/>
  </mergeCells>
  <printOptions/>
  <pageMargins left="1" right="0" top="0.25" bottom="0" header="0.31496062992126" footer="0.3149606299212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3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3" sqref="A3:J3"/>
    </sheetView>
  </sheetViews>
  <sheetFormatPr defaultColWidth="9.140625" defaultRowHeight="15"/>
  <cols>
    <col min="1" max="2" width="5.8515625" style="18" customWidth="1"/>
    <col min="3" max="3" width="18.140625" style="51" customWidth="1"/>
    <col min="4" max="4" width="21.421875" style="13" customWidth="1"/>
    <col min="5" max="5" width="9.7109375" style="13" customWidth="1"/>
    <col min="6" max="6" width="15.00390625" style="51" customWidth="1"/>
    <col min="7" max="7" width="13.421875" style="13" customWidth="1"/>
    <col min="8" max="8" width="8.7109375" style="13" customWidth="1"/>
    <col min="9" max="9" width="14.140625" style="51" customWidth="1"/>
    <col min="10" max="10" width="12.28125" style="3" customWidth="1"/>
    <col min="11" max="15" width="7.28125" style="3" customWidth="1"/>
    <col min="16" max="16384" width="9.140625" style="3" customWidth="1"/>
  </cols>
  <sheetData>
    <row r="1" spans="3:9" ht="25.5" customHeight="1">
      <c r="C1" s="2"/>
      <c r="D1" s="2"/>
      <c r="E1" s="2"/>
      <c r="F1" s="2"/>
      <c r="G1" s="2"/>
      <c r="H1" s="2"/>
      <c r="I1" s="2"/>
    </row>
    <row r="2" spans="1:12" s="7" customFormat="1" ht="24" customHeight="1">
      <c r="A2" s="4"/>
      <c r="B2" s="4"/>
      <c r="C2" s="5"/>
      <c r="D2" s="5"/>
      <c r="E2" s="6"/>
      <c r="F2" s="6"/>
      <c r="G2" s="6"/>
      <c r="H2" s="6"/>
      <c r="I2" s="6"/>
      <c r="K2" s="8"/>
      <c r="L2" s="8"/>
    </row>
    <row r="3" spans="1:17" s="10" customFormat="1" ht="66" customHeight="1">
      <c r="A3" s="263" t="s">
        <v>4535</v>
      </c>
      <c r="B3" s="264"/>
      <c r="C3" s="264"/>
      <c r="D3" s="264"/>
      <c r="E3" s="264"/>
      <c r="F3" s="264"/>
      <c r="G3" s="264"/>
      <c r="H3" s="264"/>
      <c r="I3" s="264"/>
      <c r="J3" s="264"/>
      <c r="K3" s="9"/>
      <c r="M3" s="9"/>
      <c r="N3" s="9"/>
      <c r="O3" s="9"/>
      <c r="P3" s="9"/>
      <c r="Q3" s="9"/>
    </row>
    <row r="4" spans="1:10" s="11" customFormat="1" ht="27" customHeight="1">
      <c r="A4" s="265" t="s">
        <v>2</v>
      </c>
      <c r="B4" s="265"/>
      <c r="C4" s="266" t="s">
        <v>3</v>
      </c>
      <c r="D4" s="267" t="s">
        <v>4</v>
      </c>
      <c r="E4" s="268" t="s">
        <v>0</v>
      </c>
      <c r="F4" s="266" t="s">
        <v>5</v>
      </c>
      <c r="G4" s="266"/>
      <c r="H4" s="266" t="s">
        <v>27</v>
      </c>
      <c r="I4" s="266"/>
      <c r="J4" s="266" t="s">
        <v>1</v>
      </c>
    </row>
    <row r="5" spans="1:10" s="11" customFormat="1" ht="33" customHeight="1">
      <c r="A5" s="265"/>
      <c r="B5" s="265"/>
      <c r="C5" s="266"/>
      <c r="D5" s="267"/>
      <c r="E5" s="268"/>
      <c r="F5" s="38" t="s">
        <v>6</v>
      </c>
      <c r="G5" s="38" t="s">
        <v>7</v>
      </c>
      <c r="H5" s="38" t="s">
        <v>8</v>
      </c>
      <c r="I5" s="38" t="s">
        <v>9</v>
      </c>
      <c r="J5" s="266"/>
    </row>
    <row r="6" spans="1:10" ht="35.25" customHeight="1">
      <c r="A6" s="272" t="s">
        <v>1733</v>
      </c>
      <c r="B6" s="272"/>
      <c r="C6" s="272"/>
      <c r="D6" s="272"/>
      <c r="E6" s="37" t="s">
        <v>358</v>
      </c>
      <c r="F6" s="25" t="s">
        <v>23</v>
      </c>
      <c r="G6" s="25" t="s">
        <v>22</v>
      </c>
      <c r="H6" s="25" t="s">
        <v>24</v>
      </c>
      <c r="I6" s="26" t="s">
        <v>25</v>
      </c>
      <c r="J6" s="25" t="s">
        <v>26</v>
      </c>
    </row>
    <row r="7" spans="1:10" ht="21.75" customHeight="1">
      <c r="A7" s="35"/>
      <c r="B7" s="35"/>
      <c r="C7" s="35"/>
      <c r="D7" s="35"/>
      <c r="E7" s="37">
        <f aca="true" t="shared" si="0" ref="E7:J7">E10+E49+E92+E136+E179+E254+E297</f>
        <v>325</v>
      </c>
      <c r="F7" s="27">
        <f t="shared" si="0"/>
        <v>48</v>
      </c>
      <c r="G7" s="27">
        <f t="shared" si="0"/>
        <v>220</v>
      </c>
      <c r="H7" s="27">
        <f t="shared" si="0"/>
        <v>57</v>
      </c>
      <c r="I7" s="27">
        <f t="shared" si="0"/>
        <v>0</v>
      </c>
      <c r="J7" s="27">
        <f t="shared" si="0"/>
        <v>0</v>
      </c>
    </row>
    <row r="8" spans="1:10" s="12" customFormat="1" ht="20.25" customHeight="1">
      <c r="A8" s="260" t="s">
        <v>1861</v>
      </c>
      <c r="B8" s="261"/>
      <c r="C8" s="261"/>
      <c r="D8" s="261"/>
      <c r="E8" s="261"/>
      <c r="F8" s="261"/>
      <c r="G8" s="262"/>
      <c r="H8" s="37"/>
      <c r="I8" s="20"/>
      <c r="J8" s="20"/>
    </row>
    <row r="9" spans="1:10" s="12" customFormat="1" ht="20.25" customHeight="1">
      <c r="A9" s="36"/>
      <c r="B9" s="37"/>
      <c r="C9" s="37"/>
      <c r="D9" s="37"/>
      <c r="E9" s="37" t="s">
        <v>358</v>
      </c>
      <c r="F9" s="25" t="s">
        <v>23</v>
      </c>
      <c r="G9" s="25" t="s">
        <v>22</v>
      </c>
      <c r="H9" s="25" t="s">
        <v>24</v>
      </c>
      <c r="I9" s="26" t="s">
        <v>25</v>
      </c>
      <c r="J9" s="25" t="s">
        <v>26</v>
      </c>
    </row>
    <row r="10" spans="1:10" s="12" customFormat="1" ht="20.25" customHeight="1">
      <c r="A10" s="36"/>
      <c r="B10" s="37"/>
      <c r="C10" s="37"/>
      <c r="D10" s="37"/>
      <c r="E10" s="37">
        <f>SUM(F10:J10)</f>
        <v>36</v>
      </c>
      <c r="F10" s="27">
        <f>COUNTIF($I$11:$I$46,"Xuất sắc")</f>
        <v>5</v>
      </c>
      <c r="G10" s="27">
        <f>COUNTIF($I$11:$I$46,"Tốt")</f>
        <v>31</v>
      </c>
      <c r="H10" s="27">
        <f>COUNTIF($I$11:$I$46,"Khá")</f>
        <v>0</v>
      </c>
      <c r="I10" s="27">
        <f>COUNTIF($I$11:$I$46,"Trung bình")</f>
        <v>0</v>
      </c>
      <c r="J10" s="27">
        <f>COUNTIF($I$11:$I$46,"Yếu")</f>
        <v>0</v>
      </c>
    </row>
    <row r="11" spans="1:10" s="12" customFormat="1" ht="16.5" customHeight="1">
      <c r="A11" s="14">
        <v>1</v>
      </c>
      <c r="B11" s="1">
        <v>1</v>
      </c>
      <c r="C11" s="61" t="s">
        <v>1862</v>
      </c>
      <c r="D11" s="215" t="s">
        <v>237</v>
      </c>
      <c r="E11" s="216" t="s">
        <v>1828</v>
      </c>
      <c r="F11" s="17"/>
      <c r="G11" s="62" t="s">
        <v>1863</v>
      </c>
      <c r="H11" s="62">
        <v>84</v>
      </c>
      <c r="I11" s="58" t="s">
        <v>22</v>
      </c>
      <c r="J11" s="14"/>
    </row>
    <row r="12" spans="1:10" s="12" customFormat="1" ht="16.5" customHeight="1">
      <c r="A12" s="14">
        <v>2</v>
      </c>
      <c r="B12" s="1">
        <v>2</v>
      </c>
      <c r="C12" s="61" t="s">
        <v>1864</v>
      </c>
      <c r="D12" s="215" t="s">
        <v>1865</v>
      </c>
      <c r="E12" s="216" t="s">
        <v>1766</v>
      </c>
      <c r="F12" s="17"/>
      <c r="G12" s="62" t="s">
        <v>1952</v>
      </c>
      <c r="H12" s="62">
        <v>83</v>
      </c>
      <c r="I12" s="58" t="s">
        <v>22</v>
      </c>
      <c r="J12" s="14"/>
    </row>
    <row r="13" spans="1:10" s="12" customFormat="1" ht="16.5" customHeight="1">
      <c r="A13" s="14">
        <v>3</v>
      </c>
      <c r="B13" s="1">
        <v>3</v>
      </c>
      <c r="C13" s="61" t="s">
        <v>1866</v>
      </c>
      <c r="D13" s="215" t="s">
        <v>1803</v>
      </c>
      <c r="E13" s="216" t="s">
        <v>352</v>
      </c>
      <c r="F13" s="17"/>
      <c r="G13" s="63" t="s">
        <v>1867</v>
      </c>
      <c r="H13" s="62">
        <v>88</v>
      </c>
      <c r="I13" s="58" t="s">
        <v>22</v>
      </c>
      <c r="J13" s="14"/>
    </row>
    <row r="14" spans="1:10" s="12" customFormat="1" ht="16.5" customHeight="1">
      <c r="A14" s="14">
        <v>4</v>
      </c>
      <c r="B14" s="1">
        <v>4</v>
      </c>
      <c r="C14" s="61" t="s">
        <v>1868</v>
      </c>
      <c r="D14" s="215" t="s">
        <v>1869</v>
      </c>
      <c r="E14" s="216" t="s">
        <v>167</v>
      </c>
      <c r="F14" s="17"/>
      <c r="G14" s="62" t="s">
        <v>1870</v>
      </c>
      <c r="H14" s="62">
        <v>84</v>
      </c>
      <c r="I14" s="58" t="s">
        <v>22</v>
      </c>
      <c r="J14" s="14"/>
    </row>
    <row r="15" spans="1:10" s="12" customFormat="1" ht="16.5" customHeight="1">
      <c r="A15" s="14">
        <v>5</v>
      </c>
      <c r="B15" s="1">
        <v>5</v>
      </c>
      <c r="C15" s="61" t="s">
        <v>1871</v>
      </c>
      <c r="D15" s="215" t="s">
        <v>1872</v>
      </c>
      <c r="E15" s="216" t="s">
        <v>29</v>
      </c>
      <c r="F15" s="17"/>
      <c r="G15" s="62" t="s">
        <v>1853</v>
      </c>
      <c r="H15" s="62">
        <v>89</v>
      </c>
      <c r="I15" s="58" t="s">
        <v>22</v>
      </c>
      <c r="J15" s="14"/>
    </row>
    <row r="16" spans="1:10" s="12" customFormat="1" ht="16.5" customHeight="1">
      <c r="A16" s="14">
        <v>6</v>
      </c>
      <c r="B16" s="1">
        <v>6</v>
      </c>
      <c r="C16" s="61" t="s">
        <v>1873</v>
      </c>
      <c r="D16" s="215" t="s">
        <v>1630</v>
      </c>
      <c r="E16" s="216" t="s">
        <v>29</v>
      </c>
      <c r="F16" s="17"/>
      <c r="G16" s="62" t="s">
        <v>1874</v>
      </c>
      <c r="H16" s="62">
        <v>93</v>
      </c>
      <c r="I16" s="58" t="s">
        <v>23</v>
      </c>
      <c r="J16" s="14"/>
    </row>
    <row r="17" spans="1:10" s="12" customFormat="1" ht="16.5" customHeight="1">
      <c r="A17" s="14">
        <v>7</v>
      </c>
      <c r="B17" s="1">
        <v>7</v>
      </c>
      <c r="C17" s="61" t="s">
        <v>1875</v>
      </c>
      <c r="D17" s="215" t="s">
        <v>1876</v>
      </c>
      <c r="E17" s="216" t="s">
        <v>1877</v>
      </c>
      <c r="F17" s="17"/>
      <c r="G17" s="62" t="s">
        <v>1878</v>
      </c>
      <c r="H17" s="62">
        <v>83</v>
      </c>
      <c r="I17" s="58" t="s">
        <v>22</v>
      </c>
      <c r="J17" s="14"/>
    </row>
    <row r="18" spans="1:10" s="12" customFormat="1" ht="16.5" customHeight="1">
      <c r="A18" s="14">
        <v>8</v>
      </c>
      <c r="B18" s="1">
        <v>8</v>
      </c>
      <c r="C18" s="61" t="s">
        <v>1879</v>
      </c>
      <c r="D18" s="215" t="s">
        <v>1791</v>
      </c>
      <c r="E18" s="216" t="s">
        <v>1769</v>
      </c>
      <c r="F18" s="17"/>
      <c r="G18" s="62" t="s">
        <v>1880</v>
      </c>
      <c r="H18" s="62">
        <v>83</v>
      </c>
      <c r="I18" s="58" t="s">
        <v>22</v>
      </c>
      <c r="J18" s="14"/>
    </row>
    <row r="19" spans="1:10" s="12" customFormat="1" ht="16.5" customHeight="1">
      <c r="A19" s="14">
        <v>9</v>
      </c>
      <c r="B19" s="1">
        <v>9</v>
      </c>
      <c r="C19" s="61" t="s">
        <v>1881</v>
      </c>
      <c r="D19" s="215" t="s">
        <v>1882</v>
      </c>
      <c r="E19" s="216" t="s">
        <v>93</v>
      </c>
      <c r="F19" s="17"/>
      <c r="G19" s="62" t="s">
        <v>1883</v>
      </c>
      <c r="H19" s="62">
        <v>83</v>
      </c>
      <c r="I19" s="58" t="s">
        <v>22</v>
      </c>
      <c r="J19" s="14"/>
    </row>
    <row r="20" spans="1:10" s="12" customFormat="1" ht="16.5" customHeight="1">
      <c r="A20" s="14">
        <v>10</v>
      </c>
      <c r="B20" s="1">
        <v>10</v>
      </c>
      <c r="C20" s="61" t="s">
        <v>1884</v>
      </c>
      <c r="D20" s="215" t="s">
        <v>1885</v>
      </c>
      <c r="E20" s="216" t="s">
        <v>165</v>
      </c>
      <c r="F20" s="17"/>
      <c r="G20" s="62" t="s">
        <v>1886</v>
      </c>
      <c r="H20" s="62">
        <v>85</v>
      </c>
      <c r="I20" s="58" t="s">
        <v>22</v>
      </c>
      <c r="J20" s="14"/>
    </row>
    <row r="21" spans="1:10" s="12" customFormat="1" ht="16.5" customHeight="1">
      <c r="A21" s="14">
        <v>11</v>
      </c>
      <c r="B21" s="1">
        <v>11</v>
      </c>
      <c r="C21" s="61" t="s">
        <v>1887</v>
      </c>
      <c r="D21" s="215" t="s">
        <v>1798</v>
      </c>
      <c r="E21" s="216" t="s">
        <v>1888</v>
      </c>
      <c r="F21" s="17"/>
      <c r="G21" s="62" t="s">
        <v>436</v>
      </c>
      <c r="H21" s="62">
        <v>85</v>
      </c>
      <c r="I21" s="58" t="s">
        <v>22</v>
      </c>
      <c r="J21" s="14"/>
    </row>
    <row r="22" spans="1:10" s="12" customFormat="1" ht="16.5" customHeight="1">
      <c r="A22" s="14">
        <v>12</v>
      </c>
      <c r="B22" s="1">
        <v>12</v>
      </c>
      <c r="C22" s="61" t="s">
        <v>1889</v>
      </c>
      <c r="D22" s="215" t="s">
        <v>1890</v>
      </c>
      <c r="E22" s="216" t="s">
        <v>38</v>
      </c>
      <c r="F22" s="17"/>
      <c r="G22" s="62" t="s">
        <v>1891</v>
      </c>
      <c r="H22" s="62">
        <v>80</v>
      </c>
      <c r="I22" s="58" t="s">
        <v>22</v>
      </c>
      <c r="J22" s="14"/>
    </row>
    <row r="23" spans="1:10" s="12" customFormat="1" ht="16.5" customHeight="1">
      <c r="A23" s="14">
        <v>13</v>
      </c>
      <c r="B23" s="1">
        <v>13</v>
      </c>
      <c r="C23" s="61" t="s">
        <v>1892</v>
      </c>
      <c r="D23" s="215" t="s">
        <v>1776</v>
      </c>
      <c r="E23" s="216" t="s">
        <v>175</v>
      </c>
      <c r="F23" s="17"/>
      <c r="G23" s="62" t="s">
        <v>1893</v>
      </c>
      <c r="H23" s="62">
        <v>82</v>
      </c>
      <c r="I23" s="58" t="s">
        <v>22</v>
      </c>
      <c r="J23" s="14"/>
    </row>
    <row r="24" spans="1:10" s="12" customFormat="1" ht="16.5" customHeight="1">
      <c r="A24" s="14">
        <v>14</v>
      </c>
      <c r="B24" s="1">
        <v>14</v>
      </c>
      <c r="C24" s="61" t="s">
        <v>1894</v>
      </c>
      <c r="D24" s="215" t="s">
        <v>1812</v>
      </c>
      <c r="E24" s="216" t="s">
        <v>1895</v>
      </c>
      <c r="F24" s="17"/>
      <c r="G24" s="62" t="s">
        <v>1896</v>
      </c>
      <c r="H24" s="62">
        <v>89</v>
      </c>
      <c r="I24" s="58" t="s">
        <v>22</v>
      </c>
      <c r="J24" s="14"/>
    </row>
    <row r="25" spans="1:10" s="12" customFormat="1" ht="16.5" customHeight="1">
      <c r="A25" s="14">
        <v>15</v>
      </c>
      <c r="B25" s="1">
        <v>15</v>
      </c>
      <c r="C25" s="61" t="s">
        <v>1897</v>
      </c>
      <c r="D25" s="215" t="s">
        <v>1898</v>
      </c>
      <c r="E25" s="216" t="s">
        <v>65</v>
      </c>
      <c r="F25" s="17"/>
      <c r="G25" s="62" t="s">
        <v>1899</v>
      </c>
      <c r="H25" s="62">
        <v>89</v>
      </c>
      <c r="I25" s="58" t="s">
        <v>22</v>
      </c>
      <c r="J25" s="14"/>
    </row>
    <row r="26" spans="1:10" s="12" customFormat="1" ht="16.5" customHeight="1">
      <c r="A26" s="14">
        <v>16</v>
      </c>
      <c r="B26" s="1">
        <v>16</v>
      </c>
      <c r="C26" s="61" t="s">
        <v>1900</v>
      </c>
      <c r="D26" s="215" t="s">
        <v>1901</v>
      </c>
      <c r="E26" s="216" t="s">
        <v>1747</v>
      </c>
      <c r="F26" s="17"/>
      <c r="G26" s="62" t="s">
        <v>1902</v>
      </c>
      <c r="H26" s="62">
        <v>88</v>
      </c>
      <c r="I26" s="58" t="s">
        <v>22</v>
      </c>
      <c r="J26" s="14"/>
    </row>
    <row r="27" spans="1:10" s="12" customFormat="1" ht="16.5" customHeight="1">
      <c r="A27" s="14">
        <v>17</v>
      </c>
      <c r="B27" s="1">
        <v>17</v>
      </c>
      <c r="C27" s="61" t="s">
        <v>1903</v>
      </c>
      <c r="D27" s="215" t="s">
        <v>1848</v>
      </c>
      <c r="E27" s="216" t="s">
        <v>66</v>
      </c>
      <c r="F27" s="17"/>
      <c r="G27" s="62" t="s">
        <v>1904</v>
      </c>
      <c r="H27" s="62">
        <v>94</v>
      </c>
      <c r="I27" s="58" t="s">
        <v>23</v>
      </c>
      <c r="J27" s="14"/>
    </row>
    <row r="28" spans="1:10" s="12" customFormat="1" ht="16.5" customHeight="1">
      <c r="A28" s="14">
        <v>18</v>
      </c>
      <c r="B28" s="1">
        <v>18</v>
      </c>
      <c r="C28" s="61" t="s">
        <v>1905</v>
      </c>
      <c r="D28" s="215" t="s">
        <v>1906</v>
      </c>
      <c r="E28" s="216" t="s">
        <v>1907</v>
      </c>
      <c r="F28" s="17"/>
      <c r="G28" s="62" t="s">
        <v>941</v>
      </c>
      <c r="H28" s="62">
        <v>88</v>
      </c>
      <c r="I28" s="58" t="s">
        <v>22</v>
      </c>
      <c r="J28" s="14"/>
    </row>
    <row r="29" spans="1:10" s="12" customFormat="1" ht="16.5" customHeight="1">
      <c r="A29" s="14">
        <v>19</v>
      </c>
      <c r="B29" s="1">
        <v>19</v>
      </c>
      <c r="C29" s="61" t="s">
        <v>1908</v>
      </c>
      <c r="D29" s="215" t="s">
        <v>1754</v>
      </c>
      <c r="E29" s="216" t="s">
        <v>1218</v>
      </c>
      <c r="F29" s="17"/>
      <c r="G29" s="62" t="s">
        <v>947</v>
      </c>
      <c r="H29" s="62">
        <v>88</v>
      </c>
      <c r="I29" s="58" t="s">
        <v>22</v>
      </c>
      <c r="J29" s="14"/>
    </row>
    <row r="30" spans="1:10" s="12" customFormat="1" ht="16.5" customHeight="1">
      <c r="A30" s="14">
        <v>20</v>
      </c>
      <c r="B30" s="1">
        <v>20</v>
      </c>
      <c r="C30" s="61" t="s">
        <v>1909</v>
      </c>
      <c r="D30" s="215" t="s">
        <v>365</v>
      </c>
      <c r="E30" s="216" t="s">
        <v>166</v>
      </c>
      <c r="F30" s="17"/>
      <c r="G30" s="62" t="s">
        <v>1910</v>
      </c>
      <c r="H30" s="62">
        <v>87</v>
      </c>
      <c r="I30" s="58" t="s">
        <v>22</v>
      </c>
      <c r="J30" s="14"/>
    </row>
    <row r="31" spans="1:10" s="12" customFormat="1" ht="16.5" customHeight="1">
      <c r="A31" s="14">
        <v>21</v>
      </c>
      <c r="B31" s="1">
        <v>21</v>
      </c>
      <c r="C31" s="61" t="s">
        <v>1911</v>
      </c>
      <c r="D31" s="215" t="s">
        <v>1912</v>
      </c>
      <c r="E31" s="216" t="s">
        <v>1913</v>
      </c>
      <c r="F31" s="17"/>
      <c r="G31" s="62" t="s">
        <v>1914</v>
      </c>
      <c r="H31" s="62">
        <v>94</v>
      </c>
      <c r="I31" s="58" t="s">
        <v>23</v>
      </c>
      <c r="J31" s="14"/>
    </row>
    <row r="32" spans="1:10" s="12" customFormat="1" ht="16.5" customHeight="1">
      <c r="A32" s="14">
        <v>22</v>
      </c>
      <c r="B32" s="1">
        <v>22</v>
      </c>
      <c r="C32" s="61" t="s">
        <v>1915</v>
      </c>
      <c r="D32" s="215" t="s">
        <v>237</v>
      </c>
      <c r="E32" s="216" t="s">
        <v>47</v>
      </c>
      <c r="F32" s="17"/>
      <c r="G32" s="62" t="s">
        <v>1916</v>
      </c>
      <c r="H32" s="62">
        <v>89</v>
      </c>
      <c r="I32" s="58" t="s">
        <v>22</v>
      </c>
      <c r="J32" s="14"/>
    </row>
    <row r="33" spans="1:10" s="12" customFormat="1" ht="16.5" customHeight="1">
      <c r="A33" s="14">
        <v>23</v>
      </c>
      <c r="B33" s="1">
        <v>23</v>
      </c>
      <c r="C33" s="61" t="s">
        <v>1917</v>
      </c>
      <c r="D33" s="215" t="s">
        <v>1918</v>
      </c>
      <c r="E33" s="216" t="s">
        <v>1781</v>
      </c>
      <c r="F33" s="17"/>
      <c r="G33" s="62" t="s">
        <v>1919</v>
      </c>
      <c r="H33" s="62">
        <v>90</v>
      </c>
      <c r="I33" s="58" t="s">
        <v>23</v>
      </c>
      <c r="J33" s="14"/>
    </row>
    <row r="34" spans="1:10" s="12" customFormat="1" ht="16.5" customHeight="1">
      <c r="A34" s="14">
        <v>24</v>
      </c>
      <c r="B34" s="1">
        <v>24</v>
      </c>
      <c r="C34" s="61" t="s">
        <v>1920</v>
      </c>
      <c r="D34" s="215" t="s">
        <v>1921</v>
      </c>
      <c r="E34" s="216" t="s">
        <v>1784</v>
      </c>
      <c r="F34" s="17"/>
      <c r="G34" s="62" t="s">
        <v>1878</v>
      </c>
      <c r="H34" s="62">
        <v>86</v>
      </c>
      <c r="I34" s="58" t="s">
        <v>22</v>
      </c>
      <c r="J34" s="14"/>
    </row>
    <row r="35" spans="1:10" s="12" customFormat="1" ht="16.5" customHeight="1">
      <c r="A35" s="14">
        <v>25</v>
      </c>
      <c r="B35" s="1">
        <v>25</v>
      </c>
      <c r="C35" s="61" t="s">
        <v>1922</v>
      </c>
      <c r="D35" s="215" t="s">
        <v>1743</v>
      </c>
      <c r="E35" s="216" t="s">
        <v>1643</v>
      </c>
      <c r="F35" s="17"/>
      <c r="G35" s="62" t="s">
        <v>1923</v>
      </c>
      <c r="H35" s="62">
        <v>94</v>
      </c>
      <c r="I35" s="58" t="s">
        <v>23</v>
      </c>
      <c r="J35" s="14"/>
    </row>
    <row r="36" spans="1:10" s="12" customFormat="1" ht="16.5" customHeight="1">
      <c r="A36" s="14">
        <v>26</v>
      </c>
      <c r="B36" s="1">
        <v>26</v>
      </c>
      <c r="C36" s="61" t="s">
        <v>1924</v>
      </c>
      <c r="D36" s="215" t="s">
        <v>1925</v>
      </c>
      <c r="E36" s="216" t="s">
        <v>48</v>
      </c>
      <c r="F36" s="17"/>
      <c r="G36" s="62" t="s">
        <v>1926</v>
      </c>
      <c r="H36" s="62">
        <v>87</v>
      </c>
      <c r="I36" s="58" t="s">
        <v>22</v>
      </c>
      <c r="J36" s="14"/>
    </row>
    <row r="37" spans="1:10" s="12" customFormat="1" ht="16.5" customHeight="1">
      <c r="A37" s="14">
        <v>27</v>
      </c>
      <c r="B37" s="1">
        <v>27</v>
      </c>
      <c r="C37" s="61" t="s">
        <v>1927</v>
      </c>
      <c r="D37" s="215" t="s">
        <v>1928</v>
      </c>
      <c r="E37" s="216" t="s">
        <v>35</v>
      </c>
      <c r="F37" s="17"/>
      <c r="G37" s="62" t="s">
        <v>565</v>
      </c>
      <c r="H37" s="62">
        <v>88</v>
      </c>
      <c r="I37" s="58" t="s">
        <v>22</v>
      </c>
      <c r="J37" s="14"/>
    </row>
    <row r="38" spans="1:10" s="12" customFormat="1" ht="16.5" customHeight="1">
      <c r="A38" s="14">
        <v>28</v>
      </c>
      <c r="B38" s="1">
        <v>28</v>
      </c>
      <c r="C38" s="61" t="s">
        <v>1929</v>
      </c>
      <c r="D38" s="215" t="s">
        <v>1930</v>
      </c>
      <c r="E38" s="216" t="s">
        <v>1789</v>
      </c>
      <c r="F38" s="17"/>
      <c r="G38" s="62" t="s">
        <v>1931</v>
      </c>
      <c r="H38" s="62">
        <v>86</v>
      </c>
      <c r="I38" s="58" t="s">
        <v>22</v>
      </c>
      <c r="J38" s="14"/>
    </row>
    <row r="39" spans="1:10" s="12" customFormat="1" ht="16.5" customHeight="1">
      <c r="A39" s="14">
        <v>29</v>
      </c>
      <c r="B39" s="1">
        <v>29</v>
      </c>
      <c r="C39" s="61" t="s">
        <v>1932</v>
      </c>
      <c r="D39" s="215" t="s">
        <v>1933</v>
      </c>
      <c r="E39" s="216" t="s">
        <v>1789</v>
      </c>
      <c r="F39" s="17"/>
      <c r="G39" s="62" t="s">
        <v>342</v>
      </c>
      <c r="H39" s="62">
        <v>88</v>
      </c>
      <c r="I39" s="58" t="s">
        <v>22</v>
      </c>
      <c r="J39" s="14"/>
    </row>
    <row r="40" spans="1:10" s="12" customFormat="1" ht="16.5" customHeight="1">
      <c r="A40" s="14">
        <v>30</v>
      </c>
      <c r="B40" s="1">
        <v>30</v>
      </c>
      <c r="C40" s="61" t="s">
        <v>1934</v>
      </c>
      <c r="D40" s="215" t="s">
        <v>1935</v>
      </c>
      <c r="E40" s="216" t="s">
        <v>1790</v>
      </c>
      <c r="F40" s="17"/>
      <c r="G40" s="62" t="s">
        <v>392</v>
      </c>
      <c r="H40" s="62">
        <v>84</v>
      </c>
      <c r="I40" s="58" t="s">
        <v>22</v>
      </c>
      <c r="J40" s="14"/>
    </row>
    <row r="41" spans="1:10" s="12" customFormat="1" ht="16.5" customHeight="1">
      <c r="A41" s="14">
        <v>31</v>
      </c>
      <c r="B41" s="1">
        <v>31</v>
      </c>
      <c r="C41" s="61" t="s">
        <v>1936</v>
      </c>
      <c r="D41" s="215" t="s">
        <v>1937</v>
      </c>
      <c r="E41" s="216" t="s">
        <v>346</v>
      </c>
      <c r="F41" s="17"/>
      <c r="G41" s="62" t="s">
        <v>1938</v>
      </c>
      <c r="H41" s="62">
        <v>86</v>
      </c>
      <c r="I41" s="58" t="s">
        <v>22</v>
      </c>
      <c r="J41" s="14"/>
    </row>
    <row r="42" spans="1:10" s="12" customFormat="1" ht="16.5" customHeight="1">
      <c r="A42" s="14">
        <v>32</v>
      </c>
      <c r="B42" s="1">
        <v>32</v>
      </c>
      <c r="C42" s="61" t="s">
        <v>1939</v>
      </c>
      <c r="D42" s="215" t="s">
        <v>1940</v>
      </c>
      <c r="E42" s="216" t="s">
        <v>105</v>
      </c>
      <c r="F42" s="17"/>
      <c r="G42" s="62" t="s">
        <v>1941</v>
      </c>
      <c r="H42" s="62">
        <v>86</v>
      </c>
      <c r="I42" s="58" t="s">
        <v>22</v>
      </c>
      <c r="J42" s="14"/>
    </row>
    <row r="43" spans="1:10" s="12" customFormat="1" ht="16.5" customHeight="1">
      <c r="A43" s="14">
        <v>33</v>
      </c>
      <c r="B43" s="1">
        <v>33</v>
      </c>
      <c r="C43" s="61" t="s">
        <v>1942</v>
      </c>
      <c r="D43" s="215" t="s">
        <v>364</v>
      </c>
      <c r="E43" s="216" t="s">
        <v>138</v>
      </c>
      <c r="F43" s="17"/>
      <c r="G43" s="62" t="s">
        <v>1943</v>
      </c>
      <c r="H43" s="62">
        <v>89</v>
      </c>
      <c r="I43" s="58" t="s">
        <v>22</v>
      </c>
      <c r="J43" s="14"/>
    </row>
    <row r="44" spans="1:10" s="12" customFormat="1" ht="16.5" customHeight="1">
      <c r="A44" s="14">
        <v>34</v>
      </c>
      <c r="B44" s="1">
        <v>34</v>
      </c>
      <c r="C44" s="61" t="s">
        <v>1944</v>
      </c>
      <c r="D44" s="215" t="s">
        <v>1945</v>
      </c>
      <c r="E44" s="216" t="s">
        <v>294</v>
      </c>
      <c r="F44" s="17"/>
      <c r="G44" s="62" t="s">
        <v>1020</v>
      </c>
      <c r="H44" s="62">
        <v>89</v>
      </c>
      <c r="I44" s="58" t="s">
        <v>22</v>
      </c>
      <c r="J44" s="14"/>
    </row>
    <row r="45" spans="1:10" s="12" customFormat="1" ht="16.5" customHeight="1">
      <c r="A45" s="14">
        <v>35</v>
      </c>
      <c r="B45" s="1">
        <v>35</v>
      </c>
      <c r="C45" s="61" t="s">
        <v>1946</v>
      </c>
      <c r="D45" s="215" t="s">
        <v>1947</v>
      </c>
      <c r="E45" s="216" t="s">
        <v>50</v>
      </c>
      <c r="F45" s="17"/>
      <c r="G45" s="62" t="s">
        <v>1948</v>
      </c>
      <c r="H45" s="62">
        <v>89</v>
      </c>
      <c r="I45" s="58" t="s">
        <v>22</v>
      </c>
      <c r="J45" s="14"/>
    </row>
    <row r="46" spans="1:10" s="12" customFormat="1" ht="16.5" customHeight="1">
      <c r="A46" s="14">
        <v>36</v>
      </c>
      <c r="B46" s="1">
        <v>36</v>
      </c>
      <c r="C46" s="61" t="s">
        <v>1949</v>
      </c>
      <c r="D46" s="215" t="s">
        <v>52</v>
      </c>
      <c r="E46" s="216" t="s">
        <v>1950</v>
      </c>
      <c r="F46" s="17"/>
      <c r="G46" s="62" t="s">
        <v>1951</v>
      </c>
      <c r="H46" s="62">
        <v>84</v>
      </c>
      <c r="I46" s="58" t="s">
        <v>22</v>
      </c>
      <c r="J46" s="14"/>
    </row>
    <row r="47" spans="1:10" s="12" customFormat="1" ht="20.25" customHeight="1">
      <c r="A47" s="260" t="s">
        <v>1953</v>
      </c>
      <c r="B47" s="261"/>
      <c r="C47" s="261"/>
      <c r="D47" s="261"/>
      <c r="E47" s="261"/>
      <c r="F47" s="261"/>
      <c r="G47" s="262"/>
      <c r="H47" s="37"/>
      <c r="I47" s="20"/>
      <c r="J47" s="20"/>
    </row>
    <row r="48" spans="1:10" s="12" customFormat="1" ht="20.25" customHeight="1">
      <c r="A48" s="36"/>
      <c r="B48" s="37"/>
      <c r="C48" s="37"/>
      <c r="D48" s="37"/>
      <c r="E48" s="37" t="s">
        <v>358</v>
      </c>
      <c r="F48" s="25" t="s">
        <v>23</v>
      </c>
      <c r="G48" s="25" t="s">
        <v>22</v>
      </c>
      <c r="H48" s="25" t="s">
        <v>24</v>
      </c>
      <c r="I48" s="26" t="s">
        <v>25</v>
      </c>
      <c r="J48" s="25" t="s">
        <v>26</v>
      </c>
    </row>
    <row r="49" spans="1:10" s="12" customFormat="1" ht="20.25" customHeight="1">
      <c r="A49" s="36"/>
      <c r="B49" s="37"/>
      <c r="C49" s="37"/>
      <c r="D49" s="37"/>
      <c r="E49" s="37">
        <f>SUM(F49:J49)</f>
        <v>40</v>
      </c>
      <c r="F49" s="27">
        <f>COUNTIF($I$50:$I$89,"Xuất sắc")</f>
        <v>10</v>
      </c>
      <c r="G49" s="27">
        <f>COUNTIF($I$50:$I$89,"Tốt")</f>
        <v>29</v>
      </c>
      <c r="H49" s="27">
        <f>COUNTIF($I$50:$I$89,"Khá")</f>
        <v>1</v>
      </c>
      <c r="I49" s="27">
        <f>COUNTIF($I$50:$I$89,"Trung bình")</f>
        <v>0</v>
      </c>
      <c r="J49" s="27">
        <f>COUNTIF($I$50:$I$89,"Yếu")</f>
        <v>0</v>
      </c>
    </row>
    <row r="50" spans="1:10" s="12" customFormat="1" ht="16.5" customHeight="1">
      <c r="A50" s="14">
        <v>37</v>
      </c>
      <c r="B50" s="59">
        <v>1</v>
      </c>
      <c r="C50" s="61" t="s">
        <v>1954</v>
      </c>
      <c r="D50" s="217" t="s">
        <v>1955</v>
      </c>
      <c r="E50" s="218" t="s">
        <v>1672</v>
      </c>
      <c r="F50" s="17"/>
      <c r="G50" s="64" t="s">
        <v>1956</v>
      </c>
      <c r="H50" s="62">
        <v>81</v>
      </c>
      <c r="I50" s="58" t="s">
        <v>22</v>
      </c>
      <c r="J50" s="14"/>
    </row>
    <row r="51" spans="1:10" s="12" customFormat="1" ht="16.5" customHeight="1">
      <c r="A51" s="14">
        <v>38</v>
      </c>
      <c r="B51" s="59">
        <v>2</v>
      </c>
      <c r="C51" s="61" t="s">
        <v>1957</v>
      </c>
      <c r="D51" s="217" t="s">
        <v>1937</v>
      </c>
      <c r="E51" s="218" t="s">
        <v>13</v>
      </c>
      <c r="F51" s="17"/>
      <c r="G51" s="64" t="s">
        <v>453</v>
      </c>
      <c r="H51" s="62">
        <v>93</v>
      </c>
      <c r="I51" s="58" t="s">
        <v>23</v>
      </c>
      <c r="J51" s="14"/>
    </row>
    <row r="52" spans="1:10" s="12" customFormat="1" ht="16.5" customHeight="1">
      <c r="A52" s="14">
        <v>39</v>
      </c>
      <c r="B52" s="59">
        <v>3</v>
      </c>
      <c r="C52" s="61" t="s">
        <v>1958</v>
      </c>
      <c r="D52" s="217" t="s">
        <v>1959</v>
      </c>
      <c r="E52" s="218" t="s">
        <v>1960</v>
      </c>
      <c r="F52" s="17"/>
      <c r="G52" s="64" t="s">
        <v>1961</v>
      </c>
      <c r="H52" s="62">
        <v>78</v>
      </c>
      <c r="I52" s="58" t="s">
        <v>24</v>
      </c>
      <c r="J52" s="14"/>
    </row>
    <row r="53" spans="1:10" s="12" customFormat="1" ht="16.5" customHeight="1">
      <c r="A53" s="14">
        <v>40</v>
      </c>
      <c r="B53" s="59">
        <v>4</v>
      </c>
      <c r="C53" s="61" t="s">
        <v>1962</v>
      </c>
      <c r="D53" s="217" t="s">
        <v>1754</v>
      </c>
      <c r="E53" s="218" t="s">
        <v>287</v>
      </c>
      <c r="F53" s="17"/>
      <c r="G53" s="64" t="s">
        <v>501</v>
      </c>
      <c r="H53" s="62">
        <v>80</v>
      </c>
      <c r="I53" s="58" t="s">
        <v>22</v>
      </c>
      <c r="J53" s="14"/>
    </row>
    <row r="54" spans="1:10" s="12" customFormat="1" ht="16.5" customHeight="1">
      <c r="A54" s="14">
        <v>41</v>
      </c>
      <c r="B54" s="59">
        <v>5</v>
      </c>
      <c r="C54" s="61" t="s">
        <v>1963</v>
      </c>
      <c r="D54" s="217" t="s">
        <v>1964</v>
      </c>
      <c r="E54" s="218" t="s">
        <v>29</v>
      </c>
      <c r="F54" s="17"/>
      <c r="G54" s="64" t="s">
        <v>1965</v>
      </c>
      <c r="H54" s="62">
        <v>86</v>
      </c>
      <c r="I54" s="58" t="s">
        <v>22</v>
      </c>
      <c r="J54" s="14"/>
    </row>
    <row r="55" spans="1:10" s="12" customFormat="1" ht="16.5" customHeight="1">
      <c r="A55" s="14">
        <v>42</v>
      </c>
      <c r="B55" s="59">
        <v>6</v>
      </c>
      <c r="C55" s="61" t="s">
        <v>1966</v>
      </c>
      <c r="D55" s="217" t="s">
        <v>1967</v>
      </c>
      <c r="E55" s="218" t="s">
        <v>1968</v>
      </c>
      <c r="F55" s="17"/>
      <c r="G55" s="64" t="s">
        <v>426</v>
      </c>
      <c r="H55" s="62">
        <v>90</v>
      </c>
      <c r="I55" s="58" t="s">
        <v>23</v>
      </c>
      <c r="J55" s="14"/>
    </row>
    <row r="56" spans="1:10" s="12" customFormat="1" ht="16.5" customHeight="1">
      <c r="A56" s="14">
        <v>43</v>
      </c>
      <c r="B56" s="59">
        <v>7</v>
      </c>
      <c r="C56" s="61" t="s">
        <v>1969</v>
      </c>
      <c r="D56" s="217" t="s">
        <v>1970</v>
      </c>
      <c r="E56" s="218" t="s">
        <v>1769</v>
      </c>
      <c r="F56" s="17"/>
      <c r="G56" s="64" t="s">
        <v>1971</v>
      </c>
      <c r="H56" s="62">
        <v>80</v>
      </c>
      <c r="I56" s="58" t="s">
        <v>22</v>
      </c>
      <c r="J56" s="14"/>
    </row>
    <row r="57" spans="1:10" s="12" customFormat="1" ht="16.5" customHeight="1">
      <c r="A57" s="14">
        <v>44</v>
      </c>
      <c r="B57" s="59">
        <v>8</v>
      </c>
      <c r="C57" s="61" t="s">
        <v>1972</v>
      </c>
      <c r="D57" s="217" t="s">
        <v>1973</v>
      </c>
      <c r="E57" s="218" t="s">
        <v>1836</v>
      </c>
      <c r="F57" s="17"/>
      <c r="G57" s="64" t="s">
        <v>1974</v>
      </c>
      <c r="H57" s="62">
        <v>84</v>
      </c>
      <c r="I57" s="58" t="s">
        <v>22</v>
      </c>
      <c r="J57" s="14"/>
    </row>
    <row r="58" spans="1:10" s="12" customFormat="1" ht="16.5" customHeight="1">
      <c r="A58" s="14">
        <v>45</v>
      </c>
      <c r="B58" s="59">
        <v>9</v>
      </c>
      <c r="C58" s="61" t="s">
        <v>1975</v>
      </c>
      <c r="D58" s="217" t="s">
        <v>1785</v>
      </c>
      <c r="E58" s="218" t="s">
        <v>165</v>
      </c>
      <c r="F58" s="17"/>
      <c r="G58" s="64" t="s">
        <v>1976</v>
      </c>
      <c r="H58" s="62">
        <v>80</v>
      </c>
      <c r="I58" s="58" t="s">
        <v>22</v>
      </c>
      <c r="J58" s="14"/>
    </row>
    <row r="59" spans="1:10" s="12" customFormat="1" ht="16.5" customHeight="1">
      <c r="A59" s="14">
        <v>46</v>
      </c>
      <c r="B59" s="59">
        <v>10</v>
      </c>
      <c r="C59" s="61" t="s">
        <v>1977</v>
      </c>
      <c r="D59" s="217" t="s">
        <v>1978</v>
      </c>
      <c r="E59" s="218" t="s">
        <v>31</v>
      </c>
      <c r="F59" s="17"/>
      <c r="G59" s="64" t="s">
        <v>1979</v>
      </c>
      <c r="H59" s="62">
        <v>80</v>
      </c>
      <c r="I59" s="58" t="s">
        <v>22</v>
      </c>
      <c r="J59" s="14"/>
    </row>
    <row r="60" spans="1:10" s="12" customFormat="1" ht="16.5" customHeight="1">
      <c r="A60" s="14">
        <v>47</v>
      </c>
      <c r="B60" s="59">
        <v>11</v>
      </c>
      <c r="C60" s="61" t="s">
        <v>1980</v>
      </c>
      <c r="D60" s="217" t="s">
        <v>1981</v>
      </c>
      <c r="E60" s="218" t="s">
        <v>290</v>
      </c>
      <c r="F60" s="17"/>
      <c r="G60" s="64" t="s">
        <v>1982</v>
      </c>
      <c r="H60" s="62">
        <v>85</v>
      </c>
      <c r="I60" s="58" t="s">
        <v>22</v>
      </c>
      <c r="J60" s="14"/>
    </row>
    <row r="61" spans="1:10" s="12" customFormat="1" ht="16.5" customHeight="1">
      <c r="A61" s="14">
        <v>48</v>
      </c>
      <c r="B61" s="59">
        <v>12</v>
      </c>
      <c r="C61" s="61" t="s">
        <v>1983</v>
      </c>
      <c r="D61" s="217" t="s">
        <v>1739</v>
      </c>
      <c r="E61" s="218" t="s">
        <v>1823</v>
      </c>
      <c r="F61" s="17"/>
      <c r="G61" s="64" t="s">
        <v>458</v>
      </c>
      <c r="H61" s="62">
        <v>93</v>
      </c>
      <c r="I61" s="58" t="s">
        <v>23</v>
      </c>
      <c r="J61" s="14"/>
    </row>
    <row r="62" spans="1:10" s="12" customFormat="1" ht="16.5" customHeight="1">
      <c r="A62" s="14">
        <v>49</v>
      </c>
      <c r="B62" s="59">
        <v>13</v>
      </c>
      <c r="C62" s="61" t="s">
        <v>1984</v>
      </c>
      <c r="D62" s="217" t="s">
        <v>1785</v>
      </c>
      <c r="E62" s="218" t="s">
        <v>1744</v>
      </c>
      <c r="F62" s="17"/>
      <c r="G62" s="64" t="s">
        <v>368</v>
      </c>
      <c r="H62" s="62">
        <v>85</v>
      </c>
      <c r="I62" s="58" t="s">
        <v>22</v>
      </c>
      <c r="J62" s="14"/>
    </row>
    <row r="63" spans="1:10" s="12" customFormat="1" ht="16.5" customHeight="1">
      <c r="A63" s="14">
        <v>50</v>
      </c>
      <c r="B63" s="59">
        <v>14</v>
      </c>
      <c r="C63" s="61" t="s">
        <v>1985</v>
      </c>
      <c r="D63" s="217" t="s">
        <v>1986</v>
      </c>
      <c r="E63" s="218" t="s">
        <v>1987</v>
      </c>
      <c r="F63" s="17"/>
      <c r="G63" s="64" t="s">
        <v>1988</v>
      </c>
      <c r="H63" s="62">
        <v>88</v>
      </c>
      <c r="I63" s="58" t="s">
        <v>22</v>
      </c>
      <c r="J63" s="14"/>
    </row>
    <row r="64" spans="1:10" s="12" customFormat="1" ht="16.5" customHeight="1">
      <c r="A64" s="14">
        <v>51</v>
      </c>
      <c r="B64" s="59">
        <v>15</v>
      </c>
      <c r="C64" s="61" t="s">
        <v>1989</v>
      </c>
      <c r="D64" s="217" t="s">
        <v>1751</v>
      </c>
      <c r="E64" s="218" t="s">
        <v>65</v>
      </c>
      <c r="F64" s="17"/>
      <c r="G64" s="64" t="s">
        <v>1990</v>
      </c>
      <c r="H64" s="62">
        <v>89</v>
      </c>
      <c r="I64" s="58" t="s">
        <v>22</v>
      </c>
      <c r="J64" s="14"/>
    </row>
    <row r="65" spans="1:10" s="12" customFormat="1" ht="16.5" customHeight="1">
      <c r="A65" s="14">
        <v>52</v>
      </c>
      <c r="B65" s="59">
        <v>16</v>
      </c>
      <c r="C65" s="61" t="s">
        <v>1991</v>
      </c>
      <c r="D65" s="217" t="s">
        <v>1992</v>
      </c>
      <c r="E65" s="218" t="s">
        <v>1747</v>
      </c>
      <c r="F65" s="17"/>
      <c r="G65" s="64" t="s">
        <v>1746</v>
      </c>
      <c r="H65" s="62">
        <v>80</v>
      </c>
      <c r="I65" s="58" t="s">
        <v>22</v>
      </c>
      <c r="J65" s="14"/>
    </row>
    <row r="66" spans="1:10" s="12" customFormat="1" ht="16.5" customHeight="1">
      <c r="A66" s="14">
        <v>53</v>
      </c>
      <c r="B66" s="59">
        <v>17</v>
      </c>
      <c r="C66" s="61" t="s">
        <v>1993</v>
      </c>
      <c r="D66" s="217" t="s">
        <v>246</v>
      </c>
      <c r="E66" s="218" t="s">
        <v>245</v>
      </c>
      <c r="F66" s="17"/>
      <c r="G66" s="64" t="s">
        <v>1701</v>
      </c>
      <c r="H66" s="62">
        <v>96</v>
      </c>
      <c r="I66" s="58" t="s">
        <v>23</v>
      </c>
      <c r="J66" s="14"/>
    </row>
    <row r="67" spans="1:10" s="12" customFormat="1" ht="16.5" customHeight="1">
      <c r="A67" s="14">
        <v>54</v>
      </c>
      <c r="B67" s="59">
        <v>18</v>
      </c>
      <c r="C67" s="61" t="s">
        <v>1994</v>
      </c>
      <c r="D67" s="217" t="s">
        <v>1995</v>
      </c>
      <c r="E67" s="218" t="s">
        <v>32</v>
      </c>
      <c r="F67" s="17"/>
      <c r="G67" s="64" t="s">
        <v>1951</v>
      </c>
      <c r="H67" s="62">
        <v>97</v>
      </c>
      <c r="I67" s="58" t="s">
        <v>23</v>
      </c>
      <c r="J67" s="14"/>
    </row>
    <row r="68" spans="1:10" s="12" customFormat="1" ht="16.5" customHeight="1">
      <c r="A68" s="14">
        <v>55</v>
      </c>
      <c r="B68" s="59">
        <v>19</v>
      </c>
      <c r="C68" s="61" t="s">
        <v>1996</v>
      </c>
      <c r="D68" s="217" t="s">
        <v>108</v>
      </c>
      <c r="E68" s="218" t="s">
        <v>112</v>
      </c>
      <c r="F68" s="17"/>
      <c r="G68" s="64" t="s">
        <v>453</v>
      </c>
      <c r="H68" s="62">
        <v>80</v>
      </c>
      <c r="I68" s="58" t="s">
        <v>22</v>
      </c>
      <c r="J68" s="14"/>
    </row>
    <row r="69" spans="1:10" s="12" customFormat="1" ht="16.5" customHeight="1">
      <c r="A69" s="14">
        <v>56</v>
      </c>
      <c r="B69" s="59">
        <v>20</v>
      </c>
      <c r="C69" s="61" t="s">
        <v>1997</v>
      </c>
      <c r="D69" s="217" t="s">
        <v>1998</v>
      </c>
      <c r="E69" s="218" t="s">
        <v>166</v>
      </c>
      <c r="F69" s="17"/>
      <c r="G69" s="64" t="s">
        <v>1999</v>
      </c>
      <c r="H69" s="62">
        <v>85</v>
      </c>
      <c r="I69" s="58" t="s">
        <v>22</v>
      </c>
      <c r="J69" s="14"/>
    </row>
    <row r="70" spans="1:10" s="12" customFormat="1" ht="16.5" customHeight="1">
      <c r="A70" s="14">
        <v>57</v>
      </c>
      <c r="B70" s="59">
        <v>21</v>
      </c>
      <c r="C70" s="61" t="s">
        <v>2000</v>
      </c>
      <c r="D70" s="217" t="s">
        <v>2001</v>
      </c>
      <c r="E70" s="218" t="s">
        <v>166</v>
      </c>
      <c r="F70" s="17"/>
      <c r="G70" s="64" t="s">
        <v>2002</v>
      </c>
      <c r="H70" s="62">
        <v>83</v>
      </c>
      <c r="I70" s="58" t="s">
        <v>22</v>
      </c>
      <c r="J70" s="14"/>
    </row>
    <row r="71" spans="1:10" s="12" customFormat="1" ht="16.5" customHeight="1">
      <c r="A71" s="14">
        <v>58</v>
      </c>
      <c r="B71" s="59">
        <v>22</v>
      </c>
      <c r="C71" s="61" t="s">
        <v>2003</v>
      </c>
      <c r="D71" s="217" t="s">
        <v>2004</v>
      </c>
      <c r="E71" s="218" t="s">
        <v>17</v>
      </c>
      <c r="F71" s="17"/>
      <c r="G71" s="64" t="s">
        <v>2005</v>
      </c>
      <c r="H71" s="62">
        <v>86</v>
      </c>
      <c r="I71" s="58" t="s">
        <v>22</v>
      </c>
      <c r="J71" s="14"/>
    </row>
    <row r="72" spans="1:10" s="12" customFormat="1" ht="16.5" customHeight="1">
      <c r="A72" s="14">
        <v>59</v>
      </c>
      <c r="B72" s="59">
        <v>23</v>
      </c>
      <c r="C72" s="61" t="s">
        <v>2006</v>
      </c>
      <c r="D72" s="217" t="s">
        <v>1812</v>
      </c>
      <c r="E72" s="218" t="s">
        <v>293</v>
      </c>
      <c r="F72" s="17"/>
      <c r="G72" s="64" t="s">
        <v>1874</v>
      </c>
      <c r="H72" s="62">
        <v>89</v>
      </c>
      <c r="I72" s="58" t="s">
        <v>22</v>
      </c>
      <c r="J72" s="14"/>
    </row>
    <row r="73" spans="1:10" s="12" customFormat="1" ht="16.5" customHeight="1">
      <c r="A73" s="14">
        <v>60</v>
      </c>
      <c r="B73" s="59">
        <v>24</v>
      </c>
      <c r="C73" s="61" t="s">
        <v>2007</v>
      </c>
      <c r="D73" s="217" t="s">
        <v>2008</v>
      </c>
      <c r="E73" s="218" t="s">
        <v>46</v>
      </c>
      <c r="F73" s="17"/>
      <c r="G73" s="64" t="s">
        <v>1047</v>
      </c>
      <c r="H73" s="62">
        <v>87</v>
      </c>
      <c r="I73" s="58" t="s">
        <v>22</v>
      </c>
      <c r="J73" s="14"/>
    </row>
    <row r="74" spans="1:10" s="12" customFormat="1" ht="16.5" customHeight="1">
      <c r="A74" s="14">
        <v>61</v>
      </c>
      <c r="B74" s="59">
        <v>25</v>
      </c>
      <c r="C74" s="61" t="s">
        <v>2009</v>
      </c>
      <c r="D74" s="217" t="s">
        <v>190</v>
      </c>
      <c r="E74" s="218" t="s">
        <v>2010</v>
      </c>
      <c r="F74" s="17"/>
      <c r="G74" s="64" t="s">
        <v>2011</v>
      </c>
      <c r="H74" s="62">
        <v>91</v>
      </c>
      <c r="I74" s="58" t="s">
        <v>23</v>
      </c>
      <c r="J74" s="14"/>
    </row>
    <row r="75" spans="1:10" s="12" customFormat="1" ht="16.5" customHeight="1">
      <c r="A75" s="14">
        <v>62</v>
      </c>
      <c r="B75" s="59">
        <v>26</v>
      </c>
      <c r="C75" s="61" t="s">
        <v>2012</v>
      </c>
      <c r="D75" s="217" t="s">
        <v>2013</v>
      </c>
      <c r="E75" s="218" t="s">
        <v>1781</v>
      </c>
      <c r="F75" s="17"/>
      <c r="G75" s="64" t="s">
        <v>2014</v>
      </c>
      <c r="H75" s="62">
        <v>90</v>
      </c>
      <c r="I75" s="58" t="s">
        <v>23</v>
      </c>
      <c r="J75" s="14"/>
    </row>
    <row r="76" spans="1:10" s="12" customFormat="1" ht="16.5" customHeight="1">
      <c r="A76" s="14">
        <v>63</v>
      </c>
      <c r="B76" s="59">
        <v>27</v>
      </c>
      <c r="C76" s="61" t="s">
        <v>2015</v>
      </c>
      <c r="D76" s="217" t="s">
        <v>2016</v>
      </c>
      <c r="E76" s="218" t="s">
        <v>1781</v>
      </c>
      <c r="F76" s="17"/>
      <c r="G76" s="64" t="s">
        <v>2017</v>
      </c>
      <c r="H76" s="62">
        <v>87</v>
      </c>
      <c r="I76" s="58" t="s">
        <v>22</v>
      </c>
      <c r="J76" s="14"/>
    </row>
    <row r="77" spans="1:10" s="12" customFormat="1" ht="16.5" customHeight="1">
      <c r="A77" s="14">
        <v>64</v>
      </c>
      <c r="B77" s="59">
        <v>28</v>
      </c>
      <c r="C77" s="61" t="s">
        <v>2018</v>
      </c>
      <c r="D77" s="217" t="s">
        <v>1890</v>
      </c>
      <c r="E77" s="218" t="s">
        <v>1784</v>
      </c>
      <c r="F77" s="17"/>
      <c r="G77" s="64" t="s">
        <v>2019</v>
      </c>
      <c r="H77" s="62">
        <v>85</v>
      </c>
      <c r="I77" s="58" t="s">
        <v>22</v>
      </c>
      <c r="J77" s="14"/>
    </row>
    <row r="78" spans="1:10" s="12" customFormat="1" ht="16.5" customHeight="1">
      <c r="A78" s="14">
        <v>65</v>
      </c>
      <c r="B78" s="59">
        <v>29</v>
      </c>
      <c r="C78" s="61" t="s">
        <v>2020</v>
      </c>
      <c r="D78" s="217" t="s">
        <v>415</v>
      </c>
      <c r="E78" s="218" t="s">
        <v>1643</v>
      </c>
      <c r="F78" s="17"/>
      <c r="G78" s="64" t="s">
        <v>2021</v>
      </c>
      <c r="H78" s="62">
        <v>80</v>
      </c>
      <c r="I78" s="58" t="s">
        <v>22</v>
      </c>
      <c r="J78" s="14"/>
    </row>
    <row r="79" spans="1:10" s="12" customFormat="1" ht="16.5" customHeight="1">
      <c r="A79" s="14">
        <v>66</v>
      </c>
      <c r="B79" s="59">
        <v>30</v>
      </c>
      <c r="C79" s="61" t="s">
        <v>2022</v>
      </c>
      <c r="D79" s="217" t="s">
        <v>2023</v>
      </c>
      <c r="E79" s="218" t="s">
        <v>1787</v>
      </c>
      <c r="F79" s="17"/>
      <c r="G79" s="64" t="s">
        <v>2024</v>
      </c>
      <c r="H79" s="62">
        <v>86</v>
      </c>
      <c r="I79" s="58" t="s">
        <v>22</v>
      </c>
      <c r="J79" s="14"/>
    </row>
    <row r="80" spans="1:10" s="12" customFormat="1" ht="16.5" customHeight="1">
      <c r="A80" s="14">
        <v>67</v>
      </c>
      <c r="B80" s="59">
        <v>31</v>
      </c>
      <c r="C80" s="61" t="s">
        <v>2025</v>
      </c>
      <c r="D80" s="217" t="s">
        <v>2026</v>
      </c>
      <c r="E80" s="218" t="s">
        <v>1789</v>
      </c>
      <c r="F80" s="17"/>
      <c r="G80" s="64" t="s">
        <v>2027</v>
      </c>
      <c r="H80" s="62">
        <v>81</v>
      </c>
      <c r="I80" s="58" t="s">
        <v>22</v>
      </c>
      <c r="J80" s="14"/>
    </row>
    <row r="81" spans="1:10" s="12" customFormat="1" ht="16.5" customHeight="1">
      <c r="A81" s="14">
        <v>68</v>
      </c>
      <c r="B81" s="59">
        <v>32</v>
      </c>
      <c r="C81" s="61" t="s">
        <v>2028</v>
      </c>
      <c r="D81" s="217" t="s">
        <v>1785</v>
      </c>
      <c r="E81" s="218" t="s">
        <v>1790</v>
      </c>
      <c r="F81" s="17"/>
      <c r="G81" s="64" t="s">
        <v>2029</v>
      </c>
      <c r="H81" s="62">
        <v>97</v>
      </c>
      <c r="I81" s="58" t="s">
        <v>23</v>
      </c>
      <c r="J81" s="14"/>
    </row>
    <row r="82" spans="1:10" s="12" customFormat="1" ht="16.5" customHeight="1">
      <c r="A82" s="14">
        <v>69</v>
      </c>
      <c r="B82" s="59">
        <v>33</v>
      </c>
      <c r="C82" s="61" t="s">
        <v>2030</v>
      </c>
      <c r="D82" s="217" t="s">
        <v>108</v>
      </c>
      <c r="E82" s="218" t="s">
        <v>70</v>
      </c>
      <c r="F82" s="17"/>
      <c r="G82" s="64" t="s">
        <v>2031</v>
      </c>
      <c r="H82" s="62">
        <v>88</v>
      </c>
      <c r="I82" s="58" t="s">
        <v>22</v>
      </c>
      <c r="J82" s="14"/>
    </row>
    <row r="83" spans="1:10" s="12" customFormat="1" ht="16.5" customHeight="1">
      <c r="A83" s="14">
        <v>70</v>
      </c>
      <c r="B83" s="59">
        <v>34</v>
      </c>
      <c r="C83" s="61" t="s">
        <v>2032</v>
      </c>
      <c r="D83" s="217" t="s">
        <v>1798</v>
      </c>
      <c r="E83" s="218" t="s">
        <v>2033</v>
      </c>
      <c r="F83" s="17"/>
      <c r="G83" s="64" t="s">
        <v>2034</v>
      </c>
      <c r="H83" s="62">
        <v>80</v>
      </c>
      <c r="I83" s="58" t="s">
        <v>22</v>
      </c>
      <c r="J83" s="14"/>
    </row>
    <row r="84" spans="1:10" s="12" customFormat="1" ht="16.5" customHeight="1">
      <c r="A84" s="14">
        <v>71</v>
      </c>
      <c r="B84" s="59">
        <v>35</v>
      </c>
      <c r="C84" s="61" t="s">
        <v>2035</v>
      </c>
      <c r="D84" s="217" t="s">
        <v>2036</v>
      </c>
      <c r="E84" s="218" t="s">
        <v>1758</v>
      </c>
      <c r="F84" s="17"/>
      <c r="G84" s="64" t="s">
        <v>2037</v>
      </c>
      <c r="H84" s="62">
        <v>91</v>
      </c>
      <c r="I84" s="58" t="s">
        <v>23</v>
      </c>
      <c r="J84" s="14"/>
    </row>
    <row r="85" spans="1:10" s="12" customFormat="1" ht="16.5" customHeight="1">
      <c r="A85" s="14">
        <v>72</v>
      </c>
      <c r="B85" s="59">
        <v>36</v>
      </c>
      <c r="C85" s="61" t="s">
        <v>2038</v>
      </c>
      <c r="D85" s="217" t="s">
        <v>1935</v>
      </c>
      <c r="E85" s="218" t="s">
        <v>1758</v>
      </c>
      <c r="F85" s="17"/>
      <c r="G85" s="64" t="s">
        <v>1026</v>
      </c>
      <c r="H85" s="62">
        <v>89</v>
      </c>
      <c r="I85" s="58" t="s">
        <v>22</v>
      </c>
      <c r="J85" s="14"/>
    </row>
    <row r="86" spans="1:10" ht="15.75">
      <c r="A86" s="14">
        <v>73</v>
      </c>
      <c r="B86" s="59">
        <v>37</v>
      </c>
      <c r="C86" s="61" t="s">
        <v>2039</v>
      </c>
      <c r="D86" s="217" t="s">
        <v>1802</v>
      </c>
      <c r="E86" s="218" t="s">
        <v>2040</v>
      </c>
      <c r="F86" s="60"/>
      <c r="G86" s="64" t="s">
        <v>2041</v>
      </c>
      <c r="H86" s="62">
        <v>94</v>
      </c>
      <c r="I86" s="58" t="s">
        <v>23</v>
      </c>
      <c r="J86" s="17"/>
    </row>
    <row r="87" spans="1:10" ht="15.75">
      <c r="A87" s="14">
        <v>74</v>
      </c>
      <c r="B87" s="59">
        <v>38</v>
      </c>
      <c r="C87" s="61" t="s">
        <v>2042</v>
      </c>
      <c r="D87" s="217" t="s">
        <v>2043</v>
      </c>
      <c r="E87" s="218" t="s">
        <v>50</v>
      </c>
      <c r="F87" s="60"/>
      <c r="G87" s="64" t="s">
        <v>2044</v>
      </c>
      <c r="H87" s="62">
        <v>80</v>
      </c>
      <c r="I87" s="58" t="s">
        <v>22</v>
      </c>
      <c r="J87" s="17"/>
    </row>
    <row r="88" spans="1:10" ht="15.75">
      <c r="A88" s="14">
        <v>75</v>
      </c>
      <c r="B88" s="59">
        <v>39</v>
      </c>
      <c r="C88" s="61" t="s">
        <v>2045</v>
      </c>
      <c r="D88" s="217" t="s">
        <v>237</v>
      </c>
      <c r="E88" s="218" t="s">
        <v>1795</v>
      </c>
      <c r="F88" s="60"/>
      <c r="G88" s="64" t="s">
        <v>2046</v>
      </c>
      <c r="H88" s="62">
        <v>82</v>
      </c>
      <c r="I88" s="58" t="s">
        <v>22</v>
      </c>
      <c r="J88" s="17"/>
    </row>
    <row r="89" spans="1:10" ht="15.75">
      <c r="A89" s="14">
        <v>76</v>
      </c>
      <c r="B89" s="59">
        <v>40</v>
      </c>
      <c r="C89" s="61" t="s">
        <v>2047</v>
      </c>
      <c r="D89" s="217" t="s">
        <v>1834</v>
      </c>
      <c r="E89" s="218" t="s">
        <v>2048</v>
      </c>
      <c r="F89" s="60"/>
      <c r="G89" s="64" t="s">
        <v>2049</v>
      </c>
      <c r="H89" s="62">
        <v>82</v>
      </c>
      <c r="I89" s="58" t="s">
        <v>22</v>
      </c>
      <c r="J89" s="17"/>
    </row>
    <row r="90" spans="1:10" s="12" customFormat="1" ht="20.25" customHeight="1">
      <c r="A90" s="260" t="s">
        <v>2050</v>
      </c>
      <c r="B90" s="261"/>
      <c r="C90" s="261"/>
      <c r="D90" s="261"/>
      <c r="E90" s="261"/>
      <c r="F90" s="261"/>
      <c r="G90" s="262"/>
      <c r="H90" s="37"/>
      <c r="I90" s="20"/>
      <c r="J90" s="20"/>
    </row>
    <row r="91" spans="1:10" s="12" customFormat="1" ht="20.25" customHeight="1">
      <c r="A91" s="36"/>
      <c r="B91" s="37"/>
      <c r="C91" s="37"/>
      <c r="D91" s="37"/>
      <c r="E91" s="37" t="s">
        <v>358</v>
      </c>
      <c r="F91" s="25" t="s">
        <v>23</v>
      </c>
      <c r="G91" s="25" t="s">
        <v>22</v>
      </c>
      <c r="H91" s="25" t="s">
        <v>24</v>
      </c>
      <c r="I91" s="26" t="s">
        <v>25</v>
      </c>
      <c r="J91" s="25" t="s">
        <v>26</v>
      </c>
    </row>
    <row r="92" spans="1:10" s="12" customFormat="1" ht="20.25" customHeight="1">
      <c r="A92" s="36"/>
      <c r="B92" s="37"/>
      <c r="C92" s="37"/>
      <c r="D92" s="37"/>
      <c r="E92" s="37">
        <f>SUM(F92:J92)</f>
        <v>41</v>
      </c>
      <c r="F92" s="27">
        <f>COUNTIF($I$93:$I$133,"Xuất sắc")</f>
        <v>9</v>
      </c>
      <c r="G92" s="27">
        <f>COUNTIF($I$93:$I$133,"Tốt")</f>
        <v>32</v>
      </c>
      <c r="H92" s="27">
        <f>COUNTIF($I$93:$I$133,"Khá")</f>
        <v>0</v>
      </c>
      <c r="I92" s="27">
        <f>COUNTIF($I$93:$I$133,"Trung bình")</f>
        <v>0</v>
      </c>
      <c r="J92" s="27">
        <f>COUNTIF($I$50:$I$89,"Yếu")</f>
        <v>0</v>
      </c>
    </row>
    <row r="93" spans="1:10" s="12" customFormat="1" ht="16.5" customHeight="1">
      <c r="A93" s="14">
        <v>77</v>
      </c>
      <c r="B93" s="59">
        <v>1</v>
      </c>
      <c r="C93" s="61" t="s">
        <v>2051</v>
      </c>
      <c r="D93" s="217" t="s">
        <v>1834</v>
      </c>
      <c r="E93" s="218" t="s">
        <v>1828</v>
      </c>
      <c r="F93" s="17"/>
      <c r="G93" s="64" t="s">
        <v>2052</v>
      </c>
      <c r="H93" s="62">
        <v>85</v>
      </c>
      <c r="I93" s="58" t="s">
        <v>22</v>
      </c>
      <c r="J93" s="14"/>
    </row>
    <row r="94" spans="1:10" s="12" customFormat="1" ht="16.5" customHeight="1">
      <c r="A94" s="14">
        <v>78</v>
      </c>
      <c r="B94" s="59">
        <v>2</v>
      </c>
      <c r="C94" s="61" t="s">
        <v>2053</v>
      </c>
      <c r="D94" s="217" t="s">
        <v>285</v>
      </c>
      <c r="E94" s="218" t="s">
        <v>2054</v>
      </c>
      <c r="F94" s="17"/>
      <c r="G94" s="64" t="s">
        <v>2055</v>
      </c>
      <c r="H94" s="62">
        <v>89</v>
      </c>
      <c r="I94" s="58" t="s">
        <v>22</v>
      </c>
      <c r="J94" s="14"/>
    </row>
    <row r="95" spans="1:10" s="12" customFormat="1" ht="16.5" customHeight="1">
      <c r="A95" s="14">
        <v>79</v>
      </c>
      <c r="B95" s="59">
        <v>3</v>
      </c>
      <c r="C95" s="61" t="s">
        <v>2056</v>
      </c>
      <c r="D95" s="217" t="s">
        <v>2057</v>
      </c>
      <c r="E95" s="218" t="s">
        <v>287</v>
      </c>
      <c r="F95" s="17"/>
      <c r="G95" s="64" t="s">
        <v>2058</v>
      </c>
      <c r="H95" s="62">
        <v>83</v>
      </c>
      <c r="I95" s="58" t="s">
        <v>22</v>
      </c>
      <c r="J95" s="14"/>
    </row>
    <row r="96" spans="1:10" s="12" customFormat="1" ht="16.5" customHeight="1">
      <c r="A96" s="14">
        <v>80</v>
      </c>
      <c r="B96" s="59">
        <v>4</v>
      </c>
      <c r="C96" s="61" t="s">
        <v>2059</v>
      </c>
      <c r="D96" s="217" t="s">
        <v>2060</v>
      </c>
      <c r="E96" s="218" t="s">
        <v>114</v>
      </c>
      <c r="F96" s="17"/>
      <c r="G96" s="64" t="s">
        <v>354</v>
      </c>
      <c r="H96" s="62">
        <v>85</v>
      </c>
      <c r="I96" s="58" t="s">
        <v>22</v>
      </c>
      <c r="J96" s="14"/>
    </row>
    <row r="97" spans="1:10" s="12" customFormat="1" ht="16.5" customHeight="1">
      <c r="A97" s="14">
        <v>81</v>
      </c>
      <c r="B97" s="59">
        <v>5</v>
      </c>
      <c r="C97" s="61" t="s">
        <v>2061</v>
      </c>
      <c r="D97" s="217" t="s">
        <v>2062</v>
      </c>
      <c r="E97" s="218" t="s">
        <v>1769</v>
      </c>
      <c r="F97" s="17"/>
      <c r="G97" s="64" t="s">
        <v>2005</v>
      </c>
      <c r="H97" s="62">
        <v>88</v>
      </c>
      <c r="I97" s="58" t="s">
        <v>22</v>
      </c>
      <c r="J97" s="14"/>
    </row>
    <row r="98" spans="1:10" s="12" customFormat="1" ht="16.5" customHeight="1">
      <c r="A98" s="14">
        <v>82</v>
      </c>
      <c r="B98" s="59">
        <v>6</v>
      </c>
      <c r="C98" s="61" t="s">
        <v>2063</v>
      </c>
      <c r="D98" s="217" t="s">
        <v>2064</v>
      </c>
      <c r="E98" s="218" t="s">
        <v>93</v>
      </c>
      <c r="F98" s="17"/>
      <c r="G98" s="64" t="s">
        <v>2065</v>
      </c>
      <c r="H98" s="62">
        <v>87</v>
      </c>
      <c r="I98" s="58" t="s">
        <v>22</v>
      </c>
      <c r="J98" s="14"/>
    </row>
    <row r="99" spans="1:10" s="12" customFormat="1" ht="16.5" customHeight="1">
      <c r="A99" s="14">
        <v>83</v>
      </c>
      <c r="B99" s="59">
        <v>7</v>
      </c>
      <c r="C99" s="61" t="s">
        <v>2066</v>
      </c>
      <c r="D99" s="217" t="s">
        <v>1743</v>
      </c>
      <c r="E99" s="218" t="s">
        <v>165</v>
      </c>
      <c r="F99" s="17"/>
      <c r="G99" s="64" t="s">
        <v>2067</v>
      </c>
      <c r="H99" s="62">
        <v>87</v>
      </c>
      <c r="I99" s="58" t="s">
        <v>22</v>
      </c>
      <c r="J99" s="14"/>
    </row>
    <row r="100" spans="1:10" s="12" customFormat="1" ht="16.5" customHeight="1">
      <c r="A100" s="14">
        <v>84</v>
      </c>
      <c r="B100" s="59">
        <v>8</v>
      </c>
      <c r="C100" s="61" t="s">
        <v>2068</v>
      </c>
      <c r="D100" s="217" t="s">
        <v>1940</v>
      </c>
      <c r="E100" s="218" t="s">
        <v>54</v>
      </c>
      <c r="F100" s="17"/>
      <c r="G100" s="64" t="s">
        <v>2069</v>
      </c>
      <c r="H100" s="62">
        <v>85</v>
      </c>
      <c r="I100" s="58" t="s">
        <v>22</v>
      </c>
      <c r="J100" s="14"/>
    </row>
    <row r="101" spans="1:10" s="12" customFormat="1" ht="16.5" customHeight="1">
      <c r="A101" s="14">
        <v>85</v>
      </c>
      <c r="B101" s="59">
        <v>9</v>
      </c>
      <c r="C101" s="61" t="s">
        <v>2070</v>
      </c>
      <c r="D101" s="217" t="s">
        <v>237</v>
      </c>
      <c r="E101" s="218" t="s">
        <v>2071</v>
      </c>
      <c r="F101" s="17"/>
      <c r="G101" s="64" t="s">
        <v>2072</v>
      </c>
      <c r="H101" s="62">
        <v>91</v>
      </c>
      <c r="I101" s="58" t="s">
        <v>23</v>
      </c>
      <c r="J101" s="14"/>
    </row>
    <row r="102" spans="1:10" s="12" customFormat="1" ht="16.5" customHeight="1">
      <c r="A102" s="14">
        <v>86</v>
      </c>
      <c r="B102" s="59">
        <v>10</v>
      </c>
      <c r="C102" s="61" t="s">
        <v>2073</v>
      </c>
      <c r="D102" s="217" t="s">
        <v>2074</v>
      </c>
      <c r="E102" s="218" t="s">
        <v>290</v>
      </c>
      <c r="F102" s="17"/>
      <c r="G102" s="64" t="s">
        <v>2075</v>
      </c>
      <c r="H102" s="62">
        <v>90</v>
      </c>
      <c r="I102" s="58" t="s">
        <v>23</v>
      </c>
      <c r="J102" s="14"/>
    </row>
    <row r="103" spans="1:10" s="12" customFormat="1" ht="16.5" customHeight="1">
      <c r="A103" s="14">
        <v>87</v>
      </c>
      <c r="B103" s="59">
        <v>11</v>
      </c>
      <c r="C103" s="61" t="s">
        <v>2076</v>
      </c>
      <c r="D103" s="217" t="s">
        <v>1799</v>
      </c>
      <c r="E103" s="218" t="s">
        <v>39</v>
      </c>
      <c r="F103" s="17"/>
      <c r="G103" s="64" t="s">
        <v>2077</v>
      </c>
      <c r="H103" s="62">
        <v>88</v>
      </c>
      <c r="I103" s="58" t="s">
        <v>22</v>
      </c>
      <c r="J103" s="14"/>
    </row>
    <row r="104" spans="1:10" s="12" customFormat="1" ht="16.5" customHeight="1">
      <c r="A104" s="14">
        <v>88</v>
      </c>
      <c r="B104" s="59">
        <v>12</v>
      </c>
      <c r="C104" s="61" t="s">
        <v>2078</v>
      </c>
      <c r="D104" s="217" t="s">
        <v>2079</v>
      </c>
      <c r="E104" s="218" t="s">
        <v>207</v>
      </c>
      <c r="F104" s="17"/>
      <c r="G104" s="64" t="s">
        <v>2080</v>
      </c>
      <c r="H104" s="62">
        <v>85</v>
      </c>
      <c r="I104" s="58" t="s">
        <v>22</v>
      </c>
      <c r="J104" s="14"/>
    </row>
    <row r="105" spans="1:10" s="12" customFormat="1" ht="16.5" customHeight="1">
      <c r="A105" s="14">
        <v>89</v>
      </c>
      <c r="B105" s="59">
        <v>13</v>
      </c>
      <c r="C105" s="61" t="s">
        <v>2081</v>
      </c>
      <c r="D105" s="217" t="s">
        <v>2082</v>
      </c>
      <c r="E105" s="218" t="s">
        <v>1823</v>
      </c>
      <c r="F105" s="17"/>
      <c r="G105" s="64" t="s">
        <v>2083</v>
      </c>
      <c r="H105" s="62">
        <v>85</v>
      </c>
      <c r="I105" s="58" t="s">
        <v>22</v>
      </c>
      <c r="J105" s="14"/>
    </row>
    <row r="106" spans="1:10" s="12" customFormat="1" ht="16.5" customHeight="1">
      <c r="A106" s="14">
        <v>90</v>
      </c>
      <c r="B106" s="59">
        <v>14</v>
      </c>
      <c r="C106" s="61" t="s">
        <v>2084</v>
      </c>
      <c r="D106" s="217" t="s">
        <v>2085</v>
      </c>
      <c r="E106" s="218" t="s">
        <v>99</v>
      </c>
      <c r="F106" s="17"/>
      <c r="G106" s="64" t="s">
        <v>2086</v>
      </c>
      <c r="H106" s="62">
        <v>86</v>
      </c>
      <c r="I106" s="58" t="s">
        <v>22</v>
      </c>
      <c r="J106" s="14"/>
    </row>
    <row r="107" spans="1:10" s="12" customFormat="1" ht="16.5" customHeight="1">
      <c r="A107" s="14">
        <v>91</v>
      </c>
      <c r="B107" s="59">
        <v>15</v>
      </c>
      <c r="C107" s="61" t="s">
        <v>2087</v>
      </c>
      <c r="D107" s="217" t="s">
        <v>2088</v>
      </c>
      <c r="E107" s="218" t="s">
        <v>1772</v>
      </c>
      <c r="F107" s="17"/>
      <c r="G107" s="64" t="s">
        <v>2089</v>
      </c>
      <c r="H107" s="62">
        <v>83</v>
      </c>
      <c r="I107" s="58" t="s">
        <v>22</v>
      </c>
      <c r="J107" s="14"/>
    </row>
    <row r="108" spans="1:10" s="12" customFormat="1" ht="16.5" customHeight="1">
      <c r="A108" s="14">
        <v>92</v>
      </c>
      <c r="B108" s="59">
        <v>16</v>
      </c>
      <c r="C108" s="61" t="s">
        <v>2090</v>
      </c>
      <c r="D108" s="217" t="s">
        <v>1791</v>
      </c>
      <c r="E108" s="218" t="s">
        <v>1744</v>
      </c>
      <c r="F108" s="17"/>
      <c r="G108" s="64" t="s">
        <v>2091</v>
      </c>
      <c r="H108" s="62">
        <v>91</v>
      </c>
      <c r="I108" s="58" t="s">
        <v>23</v>
      </c>
      <c r="J108" s="14"/>
    </row>
    <row r="109" spans="1:10" s="12" customFormat="1" ht="16.5" customHeight="1">
      <c r="A109" s="14">
        <v>93</v>
      </c>
      <c r="B109" s="59">
        <v>17</v>
      </c>
      <c r="C109" s="61" t="s">
        <v>2092</v>
      </c>
      <c r="D109" s="217" t="s">
        <v>1785</v>
      </c>
      <c r="E109" s="218" t="s">
        <v>1744</v>
      </c>
      <c r="F109" s="17"/>
      <c r="G109" s="64" t="s">
        <v>2093</v>
      </c>
      <c r="H109" s="62">
        <v>96</v>
      </c>
      <c r="I109" s="58" t="s">
        <v>23</v>
      </c>
      <c r="J109" s="14"/>
    </row>
    <row r="110" spans="1:10" s="12" customFormat="1" ht="16.5" customHeight="1">
      <c r="A110" s="14">
        <v>94</v>
      </c>
      <c r="B110" s="59">
        <v>18</v>
      </c>
      <c r="C110" s="61" t="s">
        <v>2094</v>
      </c>
      <c r="D110" s="217" t="s">
        <v>2095</v>
      </c>
      <c r="E110" s="218" t="s">
        <v>100</v>
      </c>
      <c r="F110" s="17"/>
      <c r="G110" s="64" t="s">
        <v>2096</v>
      </c>
      <c r="H110" s="62">
        <v>86</v>
      </c>
      <c r="I110" s="58" t="s">
        <v>22</v>
      </c>
      <c r="J110" s="14"/>
    </row>
    <row r="111" spans="1:10" s="12" customFormat="1" ht="16.5" customHeight="1">
      <c r="A111" s="14">
        <v>95</v>
      </c>
      <c r="B111" s="59">
        <v>19</v>
      </c>
      <c r="C111" s="61" t="s">
        <v>2097</v>
      </c>
      <c r="D111" s="217" t="s">
        <v>1754</v>
      </c>
      <c r="E111" s="218" t="s">
        <v>372</v>
      </c>
      <c r="F111" s="17"/>
      <c r="G111" s="64" t="s">
        <v>941</v>
      </c>
      <c r="H111" s="62">
        <v>83</v>
      </c>
      <c r="I111" s="58" t="s">
        <v>22</v>
      </c>
      <c r="J111" s="14"/>
    </row>
    <row r="112" spans="1:10" s="12" customFormat="1" ht="16.5" customHeight="1">
      <c r="A112" s="14">
        <v>96</v>
      </c>
      <c r="B112" s="59">
        <v>20</v>
      </c>
      <c r="C112" s="61" t="s">
        <v>2098</v>
      </c>
      <c r="D112" s="217" t="s">
        <v>2099</v>
      </c>
      <c r="E112" s="218" t="s">
        <v>1747</v>
      </c>
      <c r="F112" s="17"/>
      <c r="G112" s="64" t="s">
        <v>1760</v>
      </c>
      <c r="H112" s="62">
        <v>86</v>
      </c>
      <c r="I112" s="58" t="s">
        <v>22</v>
      </c>
      <c r="J112" s="14"/>
    </row>
    <row r="113" spans="1:10" s="12" customFormat="1" ht="16.5" customHeight="1">
      <c r="A113" s="14">
        <v>97</v>
      </c>
      <c r="B113" s="59">
        <v>21</v>
      </c>
      <c r="C113" s="61" t="s">
        <v>2100</v>
      </c>
      <c r="D113" s="217" t="s">
        <v>1761</v>
      </c>
      <c r="E113" s="218" t="s">
        <v>245</v>
      </c>
      <c r="F113" s="17"/>
      <c r="G113" s="64" t="s">
        <v>1720</v>
      </c>
      <c r="H113" s="62">
        <v>86</v>
      </c>
      <c r="I113" s="58" t="s">
        <v>22</v>
      </c>
      <c r="J113" s="14"/>
    </row>
    <row r="114" spans="1:10" s="12" customFormat="1" ht="16.5" customHeight="1">
      <c r="A114" s="14">
        <v>98</v>
      </c>
      <c r="B114" s="59">
        <v>22</v>
      </c>
      <c r="C114" s="61" t="s">
        <v>2101</v>
      </c>
      <c r="D114" s="217" t="s">
        <v>1771</v>
      </c>
      <c r="E114" s="218" t="s">
        <v>137</v>
      </c>
      <c r="F114" s="17"/>
      <c r="G114" s="64" t="s">
        <v>2102</v>
      </c>
      <c r="H114" s="62">
        <v>86</v>
      </c>
      <c r="I114" s="58" t="s">
        <v>22</v>
      </c>
      <c r="J114" s="14"/>
    </row>
    <row r="115" spans="1:10" s="12" customFormat="1" ht="16.5" customHeight="1">
      <c r="A115" s="14">
        <v>99</v>
      </c>
      <c r="B115" s="59">
        <v>23</v>
      </c>
      <c r="C115" s="61" t="s">
        <v>2103</v>
      </c>
      <c r="D115" s="217" t="s">
        <v>1628</v>
      </c>
      <c r="E115" s="218" t="s">
        <v>137</v>
      </c>
      <c r="F115" s="17"/>
      <c r="G115" s="64" t="s">
        <v>2104</v>
      </c>
      <c r="H115" s="62">
        <v>94</v>
      </c>
      <c r="I115" s="58" t="s">
        <v>23</v>
      </c>
      <c r="J115" s="14"/>
    </row>
    <row r="116" spans="1:10" s="12" customFormat="1" ht="16.5" customHeight="1">
      <c r="A116" s="14">
        <v>100</v>
      </c>
      <c r="B116" s="59">
        <v>24</v>
      </c>
      <c r="C116" s="61" t="s">
        <v>2105</v>
      </c>
      <c r="D116" s="217" t="s">
        <v>2106</v>
      </c>
      <c r="E116" s="218" t="s">
        <v>166</v>
      </c>
      <c r="F116" s="17"/>
      <c r="G116" s="64" t="s">
        <v>2107</v>
      </c>
      <c r="H116" s="62">
        <v>96</v>
      </c>
      <c r="I116" s="58" t="s">
        <v>23</v>
      </c>
      <c r="J116" s="14"/>
    </row>
    <row r="117" spans="1:10" s="12" customFormat="1" ht="16.5" customHeight="1">
      <c r="A117" s="14">
        <v>101</v>
      </c>
      <c r="B117" s="59">
        <v>25</v>
      </c>
      <c r="C117" s="61" t="s">
        <v>2108</v>
      </c>
      <c r="D117" s="217" t="s">
        <v>2109</v>
      </c>
      <c r="E117" s="218" t="s">
        <v>152</v>
      </c>
      <c r="F117" s="17"/>
      <c r="G117" s="64" t="s">
        <v>368</v>
      </c>
      <c r="H117" s="62">
        <v>87</v>
      </c>
      <c r="I117" s="58" t="s">
        <v>22</v>
      </c>
      <c r="J117" s="14"/>
    </row>
    <row r="118" spans="1:10" s="12" customFormat="1" ht="16.5" customHeight="1">
      <c r="A118" s="14">
        <v>102</v>
      </c>
      <c r="B118" s="59">
        <v>26</v>
      </c>
      <c r="C118" s="61" t="s">
        <v>2110</v>
      </c>
      <c r="D118" s="217" t="s">
        <v>2111</v>
      </c>
      <c r="E118" s="218" t="s">
        <v>152</v>
      </c>
      <c r="F118" s="17"/>
      <c r="G118" s="64" t="s">
        <v>2112</v>
      </c>
      <c r="H118" s="62">
        <v>85</v>
      </c>
      <c r="I118" s="58" t="s">
        <v>22</v>
      </c>
      <c r="J118" s="14"/>
    </row>
    <row r="119" spans="1:10" s="12" customFormat="1" ht="16.5" customHeight="1">
      <c r="A119" s="14">
        <v>103</v>
      </c>
      <c r="B119" s="59">
        <v>27</v>
      </c>
      <c r="C119" s="61" t="s">
        <v>2113</v>
      </c>
      <c r="D119" s="217" t="s">
        <v>2114</v>
      </c>
      <c r="E119" s="218" t="s">
        <v>46</v>
      </c>
      <c r="F119" s="17"/>
      <c r="G119" s="64" t="s">
        <v>2115</v>
      </c>
      <c r="H119" s="62">
        <v>88</v>
      </c>
      <c r="I119" s="58" t="s">
        <v>22</v>
      </c>
      <c r="J119" s="14"/>
    </row>
    <row r="120" spans="1:10" s="12" customFormat="1" ht="16.5" customHeight="1">
      <c r="A120" s="14">
        <v>104</v>
      </c>
      <c r="B120" s="59">
        <v>28</v>
      </c>
      <c r="C120" s="61" t="s">
        <v>2116</v>
      </c>
      <c r="D120" s="217" t="s">
        <v>2117</v>
      </c>
      <c r="E120" s="218" t="s">
        <v>2118</v>
      </c>
      <c r="F120" s="17"/>
      <c r="G120" s="64" t="s">
        <v>2119</v>
      </c>
      <c r="H120" s="62">
        <v>93</v>
      </c>
      <c r="I120" s="58" t="s">
        <v>23</v>
      </c>
      <c r="J120" s="14"/>
    </row>
    <row r="121" spans="1:10" s="12" customFormat="1" ht="16.5" customHeight="1">
      <c r="A121" s="14">
        <v>105</v>
      </c>
      <c r="B121" s="59">
        <v>29</v>
      </c>
      <c r="C121" s="61" t="s">
        <v>2120</v>
      </c>
      <c r="D121" s="217" t="s">
        <v>2121</v>
      </c>
      <c r="E121" s="218" t="s">
        <v>1784</v>
      </c>
      <c r="F121" s="17"/>
      <c r="G121" s="64" t="s">
        <v>2122</v>
      </c>
      <c r="H121" s="62">
        <v>84</v>
      </c>
      <c r="I121" s="58" t="s">
        <v>22</v>
      </c>
      <c r="J121" s="14"/>
    </row>
    <row r="122" spans="1:10" s="12" customFormat="1" ht="16.5" customHeight="1">
      <c r="A122" s="14">
        <v>106</v>
      </c>
      <c r="B122" s="59">
        <v>30</v>
      </c>
      <c r="C122" s="61" t="s">
        <v>2123</v>
      </c>
      <c r="D122" s="217" t="s">
        <v>1785</v>
      </c>
      <c r="E122" s="218" t="s">
        <v>1314</v>
      </c>
      <c r="F122" s="17"/>
      <c r="G122" s="64" t="s">
        <v>1840</v>
      </c>
      <c r="H122" s="62">
        <v>93</v>
      </c>
      <c r="I122" s="58" t="s">
        <v>23</v>
      </c>
      <c r="J122" s="14"/>
    </row>
    <row r="123" spans="1:10" s="12" customFormat="1" ht="16.5" customHeight="1">
      <c r="A123" s="14">
        <v>107</v>
      </c>
      <c r="B123" s="59">
        <v>31</v>
      </c>
      <c r="C123" s="61" t="s">
        <v>2124</v>
      </c>
      <c r="D123" s="217" t="s">
        <v>2125</v>
      </c>
      <c r="E123" s="218" t="s">
        <v>35</v>
      </c>
      <c r="F123" s="17"/>
      <c r="G123" s="64" t="s">
        <v>265</v>
      </c>
      <c r="H123" s="62">
        <v>86</v>
      </c>
      <c r="I123" s="58" t="s">
        <v>22</v>
      </c>
      <c r="J123" s="14"/>
    </row>
    <row r="124" spans="1:10" s="12" customFormat="1" ht="16.5" customHeight="1">
      <c r="A124" s="14">
        <v>108</v>
      </c>
      <c r="B124" s="59">
        <v>32</v>
      </c>
      <c r="C124" s="61" t="s">
        <v>2126</v>
      </c>
      <c r="D124" s="217" t="s">
        <v>2127</v>
      </c>
      <c r="E124" s="218" t="s">
        <v>1789</v>
      </c>
      <c r="F124" s="17"/>
      <c r="G124" s="64" t="s">
        <v>1878</v>
      </c>
      <c r="H124" s="62">
        <v>86</v>
      </c>
      <c r="I124" s="58" t="s">
        <v>22</v>
      </c>
      <c r="J124" s="14"/>
    </row>
    <row r="125" spans="1:10" s="12" customFormat="1" ht="16.5" customHeight="1">
      <c r="A125" s="14">
        <v>109</v>
      </c>
      <c r="B125" s="59">
        <v>33</v>
      </c>
      <c r="C125" s="61" t="s">
        <v>2128</v>
      </c>
      <c r="D125" s="217" t="s">
        <v>2129</v>
      </c>
      <c r="E125" s="218" t="s">
        <v>1789</v>
      </c>
      <c r="F125" s="17"/>
      <c r="G125" s="64" t="s">
        <v>2130</v>
      </c>
      <c r="H125" s="62">
        <v>89</v>
      </c>
      <c r="I125" s="58" t="s">
        <v>22</v>
      </c>
      <c r="J125" s="14"/>
    </row>
    <row r="126" spans="1:10" s="12" customFormat="1" ht="16.5" customHeight="1">
      <c r="A126" s="14">
        <v>110</v>
      </c>
      <c r="B126" s="59">
        <v>34</v>
      </c>
      <c r="C126" s="61" t="s">
        <v>2131</v>
      </c>
      <c r="D126" s="217" t="s">
        <v>1785</v>
      </c>
      <c r="E126" s="218" t="s">
        <v>1790</v>
      </c>
      <c r="F126" s="17"/>
      <c r="G126" s="64" t="s">
        <v>2132</v>
      </c>
      <c r="H126" s="62">
        <v>85</v>
      </c>
      <c r="I126" s="58" t="s">
        <v>22</v>
      </c>
      <c r="J126" s="14"/>
    </row>
    <row r="127" spans="1:10" s="12" customFormat="1" ht="16.5" customHeight="1">
      <c r="A127" s="14">
        <v>111</v>
      </c>
      <c r="B127" s="59">
        <v>35</v>
      </c>
      <c r="C127" s="61" t="s">
        <v>2133</v>
      </c>
      <c r="D127" s="217" t="s">
        <v>1799</v>
      </c>
      <c r="E127" s="218" t="s">
        <v>254</v>
      </c>
      <c r="F127" s="17"/>
      <c r="G127" s="64" t="s">
        <v>2077</v>
      </c>
      <c r="H127" s="62">
        <v>86</v>
      </c>
      <c r="I127" s="58" t="s">
        <v>22</v>
      </c>
      <c r="J127" s="14"/>
    </row>
    <row r="128" spans="1:10" s="12" customFormat="1" ht="16.5" customHeight="1">
      <c r="A128" s="14">
        <v>112</v>
      </c>
      <c r="B128" s="59">
        <v>36</v>
      </c>
      <c r="C128" s="61" t="s">
        <v>2134</v>
      </c>
      <c r="D128" s="217" t="s">
        <v>2135</v>
      </c>
      <c r="E128" s="218" t="s">
        <v>138</v>
      </c>
      <c r="F128" s="17"/>
      <c r="G128" s="64" t="s">
        <v>540</v>
      </c>
      <c r="H128" s="62">
        <v>83</v>
      </c>
      <c r="I128" s="58" t="s">
        <v>22</v>
      </c>
      <c r="J128" s="14"/>
    </row>
    <row r="129" spans="1:10" ht="15.75">
      <c r="A129" s="14">
        <v>113</v>
      </c>
      <c r="B129" s="59">
        <v>37</v>
      </c>
      <c r="C129" s="61" t="s">
        <v>2136</v>
      </c>
      <c r="D129" s="217" t="s">
        <v>1754</v>
      </c>
      <c r="E129" s="218" t="s">
        <v>138</v>
      </c>
      <c r="F129" s="17"/>
      <c r="G129" s="64" t="s">
        <v>787</v>
      </c>
      <c r="H129" s="62">
        <v>93</v>
      </c>
      <c r="I129" s="58" t="s">
        <v>23</v>
      </c>
      <c r="J129" s="17"/>
    </row>
    <row r="130" spans="1:10" ht="15.75">
      <c r="A130" s="14">
        <v>114</v>
      </c>
      <c r="B130" s="59">
        <v>38</v>
      </c>
      <c r="C130" s="61" t="s">
        <v>2137</v>
      </c>
      <c r="D130" s="217" t="s">
        <v>1774</v>
      </c>
      <c r="E130" s="218" t="s">
        <v>131</v>
      </c>
      <c r="F130" s="17"/>
      <c r="G130" s="64" t="s">
        <v>2138</v>
      </c>
      <c r="H130" s="62">
        <v>89</v>
      </c>
      <c r="I130" s="58" t="s">
        <v>22</v>
      </c>
      <c r="J130" s="17"/>
    </row>
    <row r="131" spans="1:10" ht="15.75">
      <c r="A131" s="14">
        <v>115</v>
      </c>
      <c r="B131" s="59">
        <v>39</v>
      </c>
      <c r="C131" s="61" t="s">
        <v>2139</v>
      </c>
      <c r="D131" s="217" t="s">
        <v>1791</v>
      </c>
      <c r="E131" s="218" t="s">
        <v>50</v>
      </c>
      <c r="F131" s="17"/>
      <c r="G131" s="64" t="s">
        <v>565</v>
      </c>
      <c r="H131" s="62">
        <v>89</v>
      </c>
      <c r="I131" s="58" t="s">
        <v>22</v>
      </c>
      <c r="J131" s="17"/>
    </row>
    <row r="132" spans="1:10" ht="15.75">
      <c r="A132" s="14">
        <v>116</v>
      </c>
      <c r="B132" s="59">
        <v>40</v>
      </c>
      <c r="C132" s="61" t="s">
        <v>2140</v>
      </c>
      <c r="D132" s="217" t="s">
        <v>2141</v>
      </c>
      <c r="E132" s="218" t="s">
        <v>50</v>
      </c>
      <c r="F132" s="17"/>
      <c r="G132" s="64" t="s">
        <v>2142</v>
      </c>
      <c r="H132" s="62">
        <v>83</v>
      </c>
      <c r="I132" s="58" t="s">
        <v>22</v>
      </c>
      <c r="J132" s="17"/>
    </row>
    <row r="133" spans="1:10" ht="15.75">
      <c r="A133" s="14">
        <v>117</v>
      </c>
      <c r="B133" s="59">
        <v>41</v>
      </c>
      <c r="C133" s="61" t="s">
        <v>2143</v>
      </c>
      <c r="D133" s="217" t="s">
        <v>1761</v>
      </c>
      <c r="E133" s="218" t="s">
        <v>296</v>
      </c>
      <c r="F133" s="60"/>
      <c r="G133" s="64" t="s">
        <v>2144</v>
      </c>
      <c r="H133" s="62">
        <v>88</v>
      </c>
      <c r="I133" s="58" t="s">
        <v>22</v>
      </c>
      <c r="J133" s="17"/>
    </row>
    <row r="134" spans="1:10" s="12" customFormat="1" ht="20.25" customHeight="1">
      <c r="A134" s="260" t="s">
        <v>2145</v>
      </c>
      <c r="B134" s="261"/>
      <c r="C134" s="261"/>
      <c r="D134" s="261"/>
      <c r="E134" s="261"/>
      <c r="F134" s="261"/>
      <c r="G134" s="262"/>
      <c r="H134" s="37"/>
      <c r="I134" s="20"/>
      <c r="J134" s="20"/>
    </row>
    <row r="135" spans="1:10" s="12" customFormat="1" ht="20.25" customHeight="1">
      <c r="A135" s="36"/>
      <c r="B135" s="37"/>
      <c r="C135" s="37"/>
      <c r="D135" s="37"/>
      <c r="E135" s="37" t="s">
        <v>358</v>
      </c>
      <c r="F135" s="25" t="s">
        <v>23</v>
      </c>
      <c r="G135" s="25" t="s">
        <v>22</v>
      </c>
      <c r="H135" s="25" t="s">
        <v>24</v>
      </c>
      <c r="I135" s="26" t="s">
        <v>25</v>
      </c>
      <c r="J135" s="25" t="s">
        <v>26</v>
      </c>
    </row>
    <row r="136" spans="1:10" s="12" customFormat="1" ht="20.25" customHeight="1">
      <c r="A136" s="36"/>
      <c r="B136" s="37"/>
      <c r="C136" s="37"/>
      <c r="D136" s="37"/>
      <c r="E136" s="37">
        <f>SUM(F136:J136)</f>
        <v>40</v>
      </c>
      <c r="F136" s="27">
        <f>COUNTIF($I$137:$I$176,"Xuất sắc")</f>
        <v>8</v>
      </c>
      <c r="G136" s="27">
        <f>COUNTIF($I$137:$I$176,"Tốt")</f>
        <v>32</v>
      </c>
      <c r="H136" s="27">
        <f>COUNTIF($I$137:$I$176,"Khá")</f>
        <v>0</v>
      </c>
      <c r="I136" s="27">
        <f>COUNTIF($I$137:$I$176,"Trung bình")</f>
        <v>0</v>
      </c>
      <c r="J136" s="27">
        <f>COUNTIF($I$137:$I$176,"Yếu")</f>
        <v>0</v>
      </c>
    </row>
    <row r="137" spans="1:10" s="12" customFormat="1" ht="16.5" customHeight="1">
      <c r="A137" s="14">
        <v>118</v>
      </c>
      <c r="B137" s="59">
        <v>1</v>
      </c>
      <c r="C137" s="61" t="s">
        <v>2146</v>
      </c>
      <c r="D137" s="217" t="s">
        <v>1767</v>
      </c>
      <c r="E137" s="218" t="s">
        <v>91</v>
      </c>
      <c r="F137" s="17"/>
      <c r="G137" s="64" t="s">
        <v>498</v>
      </c>
      <c r="H137" s="62">
        <v>91</v>
      </c>
      <c r="I137" s="58" t="s">
        <v>23</v>
      </c>
      <c r="J137" s="14"/>
    </row>
    <row r="138" spans="1:10" s="12" customFormat="1" ht="16.5" customHeight="1">
      <c r="A138" s="14">
        <v>119</v>
      </c>
      <c r="B138" s="59">
        <v>2</v>
      </c>
      <c r="C138" s="61" t="s">
        <v>2147</v>
      </c>
      <c r="D138" s="217" t="s">
        <v>2148</v>
      </c>
      <c r="E138" s="218" t="s">
        <v>1766</v>
      </c>
      <c r="F138" s="17"/>
      <c r="G138" s="64" t="s">
        <v>2149</v>
      </c>
      <c r="H138" s="62">
        <v>80</v>
      </c>
      <c r="I138" s="58" t="s">
        <v>22</v>
      </c>
      <c r="J138" s="14"/>
    </row>
    <row r="139" spans="1:10" s="12" customFormat="1" ht="16.5" customHeight="1">
      <c r="A139" s="14">
        <v>120</v>
      </c>
      <c r="B139" s="59">
        <v>3</v>
      </c>
      <c r="C139" s="61" t="s">
        <v>2150</v>
      </c>
      <c r="D139" s="217" t="s">
        <v>2151</v>
      </c>
      <c r="E139" s="218" t="s">
        <v>286</v>
      </c>
      <c r="F139" s="17"/>
      <c r="G139" s="64" t="s">
        <v>2152</v>
      </c>
      <c r="H139" s="62">
        <v>86</v>
      </c>
      <c r="I139" s="58" t="s">
        <v>22</v>
      </c>
      <c r="J139" s="14"/>
    </row>
    <row r="140" spans="1:10" s="12" customFormat="1" ht="16.5" customHeight="1">
      <c r="A140" s="14">
        <v>121</v>
      </c>
      <c r="B140" s="59">
        <v>4</v>
      </c>
      <c r="C140" s="61" t="s">
        <v>2153</v>
      </c>
      <c r="D140" s="217" t="s">
        <v>1761</v>
      </c>
      <c r="E140" s="218" t="s">
        <v>51</v>
      </c>
      <c r="F140" s="17"/>
      <c r="G140" s="64" t="s">
        <v>999</v>
      </c>
      <c r="H140" s="62">
        <v>88</v>
      </c>
      <c r="I140" s="58" t="s">
        <v>22</v>
      </c>
      <c r="J140" s="14"/>
    </row>
    <row r="141" spans="1:10" s="12" customFormat="1" ht="16.5" customHeight="1">
      <c r="A141" s="14">
        <v>122</v>
      </c>
      <c r="B141" s="59">
        <v>5</v>
      </c>
      <c r="C141" s="61" t="s">
        <v>2154</v>
      </c>
      <c r="D141" s="217" t="s">
        <v>2155</v>
      </c>
      <c r="E141" s="218" t="s">
        <v>14</v>
      </c>
      <c r="F141" s="17"/>
      <c r="G141" s="64" t="s">
        <v>2017</v>
      </c>
      <c r="H141" s="62">
        <v>80</v>
      </c>
      <c r="I141" s="58" t="s">
        <v>22</v>
      </c>
      <c r="J141" s="14"/>
    </row>
    <row r="142" spans="1:10" s="12" customFormat="1" ht="16.5" customHeight="1">
      <c r="A142" s="14">
        <v>123</v>
      </c>
      <c r="B142" s="59">
        <v>6</v>
      </c>
      <c r="C142" s="61" t="s">
        <v>2156</v>
      </c>
      <c r="D142" s="217" t="s">
        <v>2157</v>
      </c>
      <c r="E142" s="218" t="s">
        <v>1836</v>
      </c>
      <c r="F142" s="17"/>
      <c r="G142" s="64" t="s">
        <v>2158</v>
      </c>
      <c r="H142" s="62">
        <v>81</v>
      </c>
      <c r="I142" s="58" t="s">
        <v>22</v>
      </c>
      <c r="J142" s="14"/>
    </row>
    <row r="143" spans="1:10" s="12" customFormat="1" ht="16.5" customHeight="1">
      <c r="A143" s="14">
        <v>124</v>
      </c>
      <c r="B143" s="59">
        <v>7</v>
      </c>
      <c r="C143" s="61" t="s">
        <v>2159</v>
      </c>
      <c r="D143" s="217" t="s">
        <v>1776</v>
      </c>
      <c r="E143" s="218" t="s">
        <v>134</v>
      </c>
      <c r="F143" s="17"/>
      <c r="G143" s="64" t="s">
        <v>2160</v>
      </c>
      <c r="H143" s="62">
        <v>93</v>
      </c>
      <c r="I143" s="58" t="s">
        <v>23</v>
      </c>
      <c r="J143" s="14"/>
    </row>
    <row r="144" spans="1:10" s="12" customFormat="1" ht="16.5" customHeight="1">
      <c r="A144" s="14">
        <v>125</v>
      </c>
      <c r="B144" s="59">
        <v>8</v>
      </c>
      <c r="C144" s="61" t="s">
        <v>2161</v>
      </c>
      <c r="D144" s="217" t="s">
        <v>1754</v>
      </c>
      <c r="E144" s="218" t="s">
        <v>95</v>
      </c>
      <c r="F144" s="17"/>
      <c r="G144" s="64" t="s">
        <v>1764</v>
      </c>
      <c r="H144" s="62">
        <v>80</v>
      </c>
      <c r="I144" s="58" t="s">
        <v>22</v>
      </c>
      <c r="J144" s="14"/>
    </row>
    <row r="145" spans="1:10" s="12" customFormat="1" ht="16.5" customHeight="1">
      <c r="A145" s="14">
        <v>126</v>
      </c>
      <c r="B145" s="59">
        <v>9</v>
      </c>
      <c r="C145" s="61" t="s">
        <v>2162</v>
      </c>
      <c r="D145" s="217" t="s">
        <v>2163</v>
      </c>
      <c r="E145" s="218" t="s">
        <v>1842</v>
      </c>
      <c r="F145" s="17"/>
      <c r="G145" s="64" t="s">
        <v>2164</v>
      </c>
      <c r="H145" s="62">
        <v>83</v>
      </c>
      <c r="I145" s="58" t="s">
        <v>22</v>
      </c>
      <c r="J145" s="14"/>
    </row>
    <row r="146" spans="1:10" s="12" customFormat="1" ht="16.5" customHeight="1">
      <c r="A146" s="14">
        <v>127</v>
      </c>
      <c r="B146" s="59">
        <v>10</v>
      </c>
      <c r="C146" s="61" t="s">
        <v>2165</v>
      </c>
      <c r="D146" s="217" t="s">
        <v>2166</v>
      </c>
      <c r="E146" s="218" t="s">
        <v>2167</v>
      </c>
      <c r="F146" s="17"/>
      <c r="G146" s="64" t="s">
        <v>1720</v>
      </c>
      <c r="H146" s="65">
        <v>90</v>
      </c>
      <c r="I146" s="58" t="s">
        <v>23</v>
      </c>
      <c r="J146" s="14"/>
    </row>
    <row r="147" spans="1:10" s="12" customFormat="1" ht="16.5" customHeight="1">
      <c r="A147" s="14">
        <v>128</v>
      </c>
      <c r="B147" s="59">
        <v>11</v>
      </c>
      <c r="C147" s="61" t="s">
        <v>2168</v>
      </c>
      <c r="D147" s="217" t="s">
        <v>2169</v>
      </c>
      <c r="E147" s="218" t="s">
        <v>1772</v>
      </c>
      <c r="F147" s="17"/>
      <c r="G147" s="64" t="s">
        <v>2170</v>
      </c>
      <c r="H147" s="62">
        <v>85</v>
      </c>
      <c r="I147" s="58" t="s">
        <v>22</v>
      </c>
      <c r="J147" s="14"/>
    </row>
    <row r="148" spans="1:10" s="12" customFormat="1" ht="16.5" customHeight="1">
      <c r="A148" s="14">
        <v>129</v>
      </c>
      <c r="B148" s="59">
        <v>12</v>
      </c>
      <c r="C148" s="61" t="s">
        <v>2171</v>
      </c>
      <c r="D148" s="217" t="s">
        <v>1841</v>
      </c>
      <c r="E148" s="218" t="s">
        <v>2172</v>
      </c>
      <c r="F148" s="17"/>
      <c r="G148" s="64" t="s">
        <v>927</v>
      </c>
      <c r="H148" s="62">
        <v>81</v>
      </c>
      <c r="I148" s="58" t="s">
        <v>22</v>
      </c>
      <c r="J148" s="14"/>
    </row>
    <row r="149" spans="1:10" s="12" customFormat="1" ht="16.5" customHeight="1">
      <c r="A149" s="14">
        <v>130</v>
      </c>
      <c r="B149" s="59">
        <v>13</v>
      </c>
      <c r="C149" s="61" t="s">
        <v>2173</v>
      </c>
      <c r="D149" s="217" t="s">
        <v>1799</v>
      </c>
      <c r="E149" s="218" t="s">
        <v>40</v>
      </c>
      <c r="F149" s="17"/>
      <c r="G149" s="64" t="s">
        <v>970</v>
      </c>
      <c r="H149" s="62">
        <v>82</v>
      </c>
      <c r="I149" s="58" t="s">
        <v>22</v>
      </c>
      <c r="J149" s="14"/>
    </row>
    <row r="150" spans="1:10" s="12" customFormat="1" ht="16.5" customHeight="1">
      <c r="A150" s="14">
        <v>131</v>
      </c>
      <c r="B150" s="59">
        <v>14</v>
      </c>
      <c r="C150" s="61" t="s">
        <v>2174</v>
      </c>
      <c r="D150" s="217" t="s">
        <v>2175</v>
      </c>
      <c r="E150" s="218" t="s">
        <v>1807</v>
      </c>
      <c r="F150" s="17"/>
      <c r="G150" s="64" t="s">
        <v>2176</v>
      </c>
      <c r="H150" s="62">
        <v>80</v>
      </c>
      <c r="I150" s="58" t="s">
        <v>22</v>
      </c>
      <c r="J150" s="14"/>
    </row>
    <row r="151" spans="1:10" s="12" customFormat="1" ht="16.5" customHeight="1">
      <c r="A151" s="14">
        <v>132</v>
      </c>
      <c r="B151" s="59">
        <v>15</v>
      </c>
      <c r="C151" s="61" t="s">
        <v>2177</v>
      </c>
      <c r="D151" s="217" t="s">
        <v>2178</v>
      </c>
      <c r="E151" s="218" t="s">
        <v>65</v>
      </c>
      <c r="F151" s="17"/>
      <c r="G151" s="64" t="s">
        <v>2179</v>
      </c>
      <c r="H151" s="62">
        <v>83</v>
      </c>
      <c r="I151" s="58" t="s">
        <v>22</v>
      </c>
      <c r="J151" s="14"/>
    </row>
    <row r="152" spans="1:10" s="12" customFormat="1" ht="16.5" customHeight="1">
      <c r="A152" s="14">
        <v>133</v>
      </c>
      <c r="B152" s="59">
        <v>16</v>
      </c>
      <c r="C152" s="61" t="s">
        <v>2180</v>
      </c>
      <c r="D152" s="217" t="s">
        <v>1798</v>
      </c>
      <c r="E152" s="218" t="s">
        <v>65</v>
      </c>
      <c r="F152" s="17"/>
      <c r="G152" s="64" t="s">
        <v>1746</v>
      </c>
      <c r="H152" s="62">
        <v>90</v>
      </c>
      <c r="I152" s="58" t="s">
        <v>23</v>
      </c>
      <c r="J152" s="14"/>
    </row>
    <row r="153" spans="1:10" s="12" customFormat="1" ht="16.5" customHeight="1">
      <c r="A153" s="14">
        <v>134</v>
      </c>
      <c r="B153" s="59">
        <v>17</v>
      </c>
      <c r="C153" s="61" t="s">
        <v>2181</v>
      </c>
      <c r="D153" s="217" t="s">
        <v>2182</v>
      </c>
      <c r="E153" s="218" t="s">
        <v>1747</v>
      </c>
      <c r="F153" s="17"/>
      <c r="G153" s="64" t="s">
        <v>2183</v>
      </c>
      <c r="H153" s="62">
        <v>88</v>
      </c>
      <c r="I153" s="58" t="s">
        <v>22</v>
      </c>
      <c r="J153" s="14"/>
    </row>
    <row r="154" spans="1:10" s="12" customFormat="1" ht="16.5" customHeight="1">
      <c r="A154" s="14">
        <v>135</v>
      </c>
      <c r="B154" s="59">
        <v>18</v>
      </c>
      <c r="C154" s="61" t="s">
        <v>2184</v>
      </c>
      <c r="D154" s="217" t="s">
        <v>2185</v>
      </c>
      <c r="E154" s="218" t="s">
        <v>1747</v>
      </c>
      <c r="F154" s="17"/>
      <c r="G154" s="64" t="s">
        <v>253</v>
      </c>
      <c r="H154" s="62">
        <v>87</v>
      </c>
      <c r="I154" s="58" t="s">
        <v>22</v>
      </c>
      <c r="J154" s="14"/>
    </row>
    <row r="155" spans="1:10" s="12" customFormat="1" ht="16.5" customHeight="1">
      <c r="A155" s="14">
        <v>136</v>
      </c>
      <c r="B155" s="59">
        <v>19</v>
      </c>
      <c r="C155" s="61" t="s">
        <v>2186</v>
      </c>
      <c r="D155" s="217" t="s">
        <v>2187</v>
      </c>
      <c r="E155" s="218" t="s">
        <v>1825</v>
      </c>
      <c r="F155" s="17"/>
      <c r="G155" s="64" t="s">
        <v>2188</v>
      </c>
      <c r="H155" s="62">
        <v>80</v>
      </c>
      <c r="I155" s="58" t="s">
        <v>22</v>
      </c>
      <c r="J155" s="14"/>
    </row>
    <row r="156" spans="1:10" s="12" customFormat="1" ht="16.5" customHeight="1">
      <c r="A156" s="14">
        <v>137</v>
      </c>
      <c r="B156" s="59">
        <v>20</v>
      </c>
      <c r="C156" s="61" t="s">
        <v>2189</v>
      </c>
      <c r="D156" s="217" t="s">
        <v>2190</v>
      </c>
      <c r="E156" s="218" t="s">
        <v>32</v>
      </c>
      <c r="F156" s="17"/>
      <c r="G156" s="64" t="s">
        <v>2191</v>
      </c>
      <c r="H156" s="62">
        <v>80</v>
      </c>
      <c r="I156" s="58" t="s">
        <v>22</v>
      </c>
      <c r="J156" s="14"/>
    </row>
    <row r="157" spans="1:10" s="12" customFormat="1" ht="16.5" customHeight="1">
      <c r="A157" s="14">
        <v>138</v>
      </c>
      <c r="B157" s="59">
        <v>21</v>
      </c>
      <c r="C157" s="61" t="s">
        <v>2192</v>
      </c>
      <c r="D157" s="217" t="s">
        <v>2193</v>
      </c>
      <c r="E157" s="218" t="s">
        <v>293</v>
      </c>
      <c r="F157" s="17"/>
      <c r="G157" s="64" t="s">
        <v>1819</v>
      </c>
      <c r="H157" s="65">
        <v>94</v>
      </c>
      <c r="I157" s="58" t="s">
        <v>23</v>
      </c>
      <c r="J157" s="14"/>
    </row>
    <row r="158" spans="1:10" s="12" customFormat="1" ht="16.5" customHeight="1">
      <c r="A158" s="14">
        <v>139</v>
      </c>
      <c r="B158" s="59">
        <v>22</v>
      </c>
      <c r="C158" s="61" t="s">
        <v>2194</v>
      </c>
      <c r="D158" s="217" t="s">
        <v>1918</v>
      </c>
      <c r="E158" s="218" t="s">
        <v>173</v>
      </c>
      <c r="F158" s="17"/>
      <c r="G158" s="64" t="s">
        <v>439</v>
      </c>
      <c r="H158" s="62">
        <v>83</v>
      </c>
      <c r="I158" s="58" t="s">
        <v>22</v>
      </c>
      <c r="J158" s="14"/>
    </row>
    <row r="159" spans="1:10" s="12" customFormat="1" ht="16.5" customHeight="1">
      <c r="A159" s="14">
        <v>140</v>
      </c>
      <c r="B159" s="59">
        <v>23</v>
      </c>
      <c r="C159" s="61" t="s">
        <v>2195</v>
      </c>
      <c r="D159" s="217" t="s">
        <v>2125</v>
      </c>
      <c r="E159" s="218" t="s">
        <v>1752</v>
      </c>
      <c r="F159" s="17"/>
      <c r="G159" s="64" t="s">
        <v>2196</v>
      </c>
      <c r="H159" s="62">
        <v>83</v>
      </c>
      <c r="I159" s="58" t="s">
        <v>22</v>
      </c>
      <c r="J159" s="14"/>
    </row>
    <row r="160" spans="1:10" s="12" customFormat="1" ht="16.5" customHeight="1">
      <c r="A160" s="14">
        <v>141</v>
      </c>
      <c r="B160" s="59">
        <v>24</v>
      </c>
      <c r="C160" s="61" t="s">
        <v>2197</v>
      </c>
      <c r="D160" s="219" t="s">
        <v>2198</v>
      </c>
      <c r="E160" s="220" t="s">
        <v>1781</v>
      </c>
      <c r="F160" s="17"/>
      <c r="G160" s="64" t="s">
        <v>2199</v>
      </c>
      <c r="H160" s="62">
        <v>87</v>
      </c>
      <c r="I160" s="58" t="s">
        <v>22</v>
      </c>
      <c r="J160" s="14"/>
    </row>
    <row r="161" spans="1:10" s="12" customFormat="1" ht="16.5" customHeight="1">
      <c r="A161" s="14">
        <v>142</v>
      </c>
      <c r="B161" s="59">
        <v>25</v>
      </c>
      <c r="C161" s="61" t="s">
        <v>2200</v>
      </c>
      <c r="D161" s="217" t="s">
        <v>2201</v>
      </c>
      <c r="E161" s="218" t="s">
        <v>1781</v>
      </c>
      <c r="F161" s="17"/>
      <c r="G161" s="64" t="s">
        <v>2142</v>
      </c>
      <c r="H161" s="62">
        <v>86</v>
      </c>
      <c r="I161" s="58" t="s">
        <v>22</v>
      </c>
      <c r="J161" s="14"/>
    </row>
    <row r="162" spans="1:10" s="12" customFormat="1" ht="16.5" customHeight="1">
      <c r="A162" s="14">
        <v>143</v>
      </c>
      <c r="B162" s="59">
        <v>26</v>
      </c>
      <c r="C162" s="61" t="s">
        <v>2202</v>
      </c>
      <c r="D162" s="217" t="s">
        <v>1778</v>
      </c>
      <c r="E162" s="218" t="s">
        <v>1784</v>
      </c>
      <c r="F162" s="17"/>
      <c r="G162" s="64" t="s">
        <v>2075</v>
      </c>
      <c r="H162" s="62">
        <v>86</v>
      </c>
      <c r="I162" s="58" t="s">
        <v>22</v>
      </c>
      <c r="J162" s="14"/>
    </row>
    <row r="163" spans="1:10" s="12" customFormat="1" ht="16.5" customHeight="1">
      <c r="A163" s="14">
        <v>144</v>
      </c>
      <c r="B163" s="59">
        <v>27</v>
      </c>
      <c r="C163" s="61" t="s">
        <v>2203</v>
      </c>
      <c r="D163" s="217" t="s">
        <v>2204</v>
      </c>
      <c r="E163" s="218" t="s">
        <v>1314</v>
      </c>
      <c r="F163" s="17"/>
      <c r="G163" s="64" t="s">
        <v>1775</v>
      </c>
      <c r="H163" s="62">
        <v>88</v>
      </c>
      <c r="I163" s="58" t="s">
        <v>22</v>
      </c>
      <c r="J163" s="14"/>
    </row>
    <row r="164" spans="1:10" s="12" customFormat="1" ht="16.5" customHeight="1">
      <c r="A164" s="14">
        <v>145</v>
      </c>
      <c r="B164" s="59">
        <v>28</v>
      </c>
      <c r="C164" s="61" t="s">
        <v>2205</v>
      </c>
      <c r="D164" s="217" t="s">
        <v>1761</v>
      </c>
      <c r="E164" s="218" t="s">
        <v>250</v>
      </c>
      <c r="F164" s="17"/>
      <c r="G164" s="64" t="s">
        <v>2112</v>
      </c>
      <c r="H164" s="62">
        <v>87</v>
      </c>
      <c r="I164" s="58" t="s">
        <v>22</v>
      </c>
      <c r="J164" s="14"/>
    </row>
    <row r="165" spans="1:10" s="12" customFormat="1" ht="16.5" customHeight="1">
      <c r="A165" s="14">
        <v>146</v>
      </c>
      <c r="B165" s="59">
        <v>29</v>
      </c>
      <c r="C165" s="61" t="s">
        <v>2206</v>
      </c>
      <c r="D165" s="217" t="s">
        <v>2207</v>
      </c>
      <c r="E165" s="218" t="s">
        <v>1787</v>
      </c>
      <c r="F165" s="17"/>
      <c r="G165" s="64" t="s">
        <v>2208</v>
      </c>
      <c r="H165" s="62">
        <v>90</v>
      </c>
      <c r="I165" s="58" t="s">
        <v>23</v>
      </c>
      <c r="J165" s="14"/>
    </row>
    <row r="166" spans="1:10" s="12" customFormat="1" ht="16.5" customHeight="1">
      <c r="A166" s="14">
        <v>147</v>
      </c>
      <c r="B166" s="59">
        <v>30</v>
      </c>
      <c r="C166" s="61" t="s">
        <v>2209</v>
      </c>
      <c r="D166" s="217" t="s">
        <v>2210</v>
      </c>
      <c r="E166" s="218" t="s">
        <v>35</v>
      </c>
      <c r="F166" s="17"/>
      <c r="G166" s="64" t="s">
        <v>2211</v>
      </c>
      <c r="H166" s="65">
        <v>94</v>
      </c>
      <c r="I166" s="58" t="s">
        <v>23</v>
      </c>
      <c r="J166" s="14"/>
    </row>
    <row r="167" spans="1:10" s="12" customFormat="1" ht="16.5" customHeight="1">
      <c r="A167" s="14">
        <v>148</v>
      </c>
      <c r="B167" s="59">
        <v>31</v>
      </c>
      <c r="C167" s="61" t="s">
        <v>2212</v>
      </c>
      <c r="D167" s="217" t="s">
        <v>2213</v>
      </c>
      <c r="E167" s="218" t="s">
        <v>35</v>
      </c>
      <c r="F167" s="17"/>
      <c r="G167" s="64" t="s">
        <v>1796</v>
      </c>
      <c r="H167" s="62">
        <v>81</v>
      </c>
      <c r="I167" s="58" t="s">
        <v>22</v>
      </c>
      <c r="J167" s="14"/>
    </row>
    <row r="168" spans="1:10" s="12" customFormat="1" ht="16.5" customHeight="1">
      <c r="A168" s="14">
        <v>149</v>
      </c>
      <c r="B168" s="59">
        <v>32</v>
      </c>
      <c r="C168" s="61" t="s">
        <v>2214</v>
      </c>
      <c r="D168" s="217" t="s">
        <v>2215</v>
      </c>
      <c r="E168" s="218" t="s">
        <v>1789</v>
      </c>
      <c r="F168" s="17"/>
      <c r="G168" s="64" t="s">
        <v>460</v>
      </c>
      <c r="H168" s="62">
        <v>80</v>
      </c>
      <c r="I168" s="58" t="s">
        <v>22</v>
      </c>
      <c r="J168" s="14"/>
    </row>
    <row r="169" spans="1:10" s="12" customFormat="1" ht="16.5" customHeight="1">
      <c r="A169" s="14">
        <v>150</v>
      </c>
      <c r="B169" s="59">
        <v>33</v>
      </c>
      <c r="C169" s="61" t="s">
        <v>2216</v>
      </c>
      <c r="D169" s="217" t="s">
        <v>2217</v>
      </c>
      <c r="E169" s="218" t="s">
        <v>1789</v>
      </c>
      <c r="F169" s="17"/>
      <c r="G169" s="64" t="s">
        <v>2218</v>
      </c>
      <c r="H169" s="62">
        <v>95</v>
      </c>
      <c r="I169" s="58" t="s">
        <v>23</v>
      </c>
      <c r="J169" s="14"/>
    </row>
    <row r="170" spans="1:10" s="12" customFormat="1" ht="16.5" customHeight="1">
      <c r="A170" s="14">
        <v>151</v>
      </c>
      <c r="B170" s="59">
        <v>34</v>
      </c>
      <c r="C170" s="61" t="s">
        <v>2219</v>
      </c>
      <c r="D170" s="217" t="s">
        <v>1812</v>
      </c>
      <c r="E170" s="218" t="s">
        <v>1790</v>
      </c>
      <c r="F170" s="17"/>
      <c r="G170" s="64" t="s">
        <v>2220</v>
      </c>
      <c r="H170" s="62">
        <v>89</v>
      </c>
      <c r="I170" s="58" t="s">
        <v>22</v>
      </c>
      <c r="J170" s="14"/>
    </row>
    <row r="171" spans="1:10" s="12" customFormat="1" ht="16.5" customHeight="1">
      <c r="A171" s="14">
        <v>152</v>
      </c>
      <c r="B171" s="59">
        <v>35</v>
      </c>
      <c r="C171" s="61" t="s">
        <v>2221</v>
      </c>
      <c r="D171" s="217" t="s">
        <v>2222</v>
      </c>
      <c r="E171" s="218" t="s">
        <v>138</v>
      </c>
      <c r="F171" s="17"/>
      <c r="G171" s="64" t="s">
        <v>2223</v>
      </c>
      <c r="H171" s="62">
        <v>82</v>
      </c>
      <c r="I171" s="58" t="s">
        <v>22</v>
      </c>
      <c r="J171" s="14"/>
    </row>
    <row r="172" spans="1:10" s="12" customFormat="1" ht="16.5" customHeight="1">
      <c r="A172" s="14">
        <v>153</v>
      </c>
      <c r="B172" s="59">
        <v>36</v>
      </c>
      <c r="C172" s="61" t="s">
        <v>2224</v>
      </c>
      <c r="D172" s="217" t="s">
        <v>1811</v>
      </c>
      <c r="E172" s="218" t="s">
        <v>1759</v>
      </c>
      <c r="F172" s="17"/>
      <c r="G172" s="64" t="s">
        <v>2225</v>
      </c>
      <c r="H172" s="62">
        <v>81</v>
      </c>
      <c r="I172" s="58" t="s">
        <v>22</v>
      </c>
      <c r="J172" s="14"/>
    </row>
    <row r="173" spans="1:10" ht="15.75">
      <c r="A173" s="14">
        <v>154</v>
      </c>
      <c r="B173" s="59">
        <v>37</v>
      </c>
      <c r="C173" s="61" t="s">
        <v>2226</v>
      </c>
      <c r="D173" s="217" t="s">
        <v>2227</v>
      </c>
      <c r="E173" s="218" t="s">
        <v>1759</v>
      </c>
      <c r="F173" s="17"/>
      <c r="G173" s="64" t="s">
        <v>2086</v>
      </c>
      <c r="H173" s="62">
        <v>82</v>
      </c>
      <c r="I173" s="58" t="s">
        <v>22</v>
      </c>
      <c r="J173" s="17"/>
    </row>
    <row r="174" spans="1:10" ht="15.75">
      <c r="A174" s="14">
        <v>155</v>
      </c>
      <c r="B174" s="59">
        <v>38</v>
      </c>
      <c r="C174" s="61" t="s">
        <v>2228</v>
      </c>
      <c r="D174" s="217" t="s">
        <v>2229</v>
      </c>
      <c r="E174" s="218" t="s">
        <v>50</v>
      </c>
      <c r="F174" s="17"/>
      <c r="G174" s="64" t="s">
        <v>1923</v>
      </c>
      <c r="H174" s="62">
        <v>80</v>
      </c>
      <c r="I174" s="58" t="s">
        <v>22</v>
      </c>
      <c r="J174" s="17"/>
    </row>
    <row r="175" spans="1:10" ht="15.75">
      <c r="A175" s="14">
        <v>156</v>
      </c>
      <c r="B175" s="59">
        <v>39</v>
      </c>
      <c r="C175" s="61" t="s">
        <v>2230</v>
      </c>
      <c r="D175" s="217" t="s">
        <v>2231</v>
      </c>
      <c r="E175" s="218" t="s">
        <v>119</v>
      </c>
      <c r="F175" s="17"/>
      <c r="G175" s="64" t="s">
        <v>2232</v>
      </c>
      <c r="H175" s="62">
        <v>83</v>
      </c>
      <c r="I175" s="58" t="s">
        <v>22</v>
      </c>
      <c r="J175" s="17"/>
    </row>
    <row r="176" spans="1:10" ht="15.75">
      <c r="A176" s="14">
        <v>157</v>
      </c>
      <c r="B176" s="59">
        <v>40</v>
      </c>
      <c r="C176" s="61" t="s">
        <v>2233</v>
      </c>
      <c r="D176" s="217" t="s">
        <v>1754</v>
      </c>
      <c r="E176" s="218" t="s">
        <v>119</v>
      </c>
      <c r="F176" s="17"/>
      <c r="G176" s="64" t="s">
        <v>2021</v>
      </c>
      <c r="H176" s="62">
        <v>80</v>
      </c>
      <c r="I176" s="58" t="s">
        <v>22</v>
      </c>
      <c r="J176" s="17"/>
    </row>
    <row r="177" spans="1:10" s="12" customFormat="1" ht="20.25" customHeight="1">
      <c r="A177" s="260" t="s">
        <v>2234</v>
      </c>
      <c r="B177" s="261"/>
      <c r="C177" s="261"/>
      <c r="D177" s="261"/>
      <c r="E177" s="261"/>
      <c r="F177" s="261"/>
      <c r="G177" s="262"/>
      <c r="H177" s="37"/>
      <c r="I177" s="20"/>
      <c r="J177" s="20"/>
    </row>
    <row r="178" spans="1:10" s="12" customFormat="1" ht="20.25" customHeight="1">
      <c r="A178" s="36"/>
      <c r="B178" s="37"/>
      <c r="C178" s="37"/>
      <c r="D178" s="37"/>
      <c r="E178" s="37" t="s">
        <v>358</v>
      </c>
      <c r="F178" s="25" t="s">
        <v>23</v>
      </c>
      <c r="G178" s="25" t="s">
        <v>22</v>
      </c>
      <c r="H178" s="25" t="s">
        <v>24</v>
      </c>
      <c r="I178" s="26" t="s">
        <v>25</v>
      </c>
      <c r="J178" s="25" t="s">
        <v>26</v>
      </c>
    </row>
    <row r="179" spans="1:10" s="12" customFormat="1" ht="20.25" customHeight="1">
      <c r="A179" s="36"/>
      <c r="B179" s="37"/>
      <c r="C179" s="37"/>
      <c r="D179" s="37"/>
      <c r="E179" s="37">
        <f>SUM(F179:J179)</f>
        <v>72</v>
      </c>
      <c r="F179" s="27">
        <f>COUNTIF($I$180:$I$251,"Xuất sắc")</f>
        <v>7</v>
      </c>
      <c r="G179" s="27">
        <f>COUNTIF($I$180:$I$251,"Tốt")</f>
        <v>45</v>
      </c>
      <c r="H179" s="27">
        <f>COUNTIF($I$180:$I$251,"Khá")</f>
        <v>20</v>
      </c>
      <c r="I179" s="27">
        <f>COUNTIF($I$180:$I$251,"Trung bình")</f>
        <v>0</v>
      </c>
      <c r="J179" s="27">
        <f>COUNTIF($I$180:$I$251,"Yếu")</f>
        <v>0</v>
      </c>
    </row>
    <row r="180" spans="1:10" s="12" customFormat="1" ht="16.5" customHeight="1">
      <c r="A180" s="14">
        <v>158</v>
      </c>
      <c r="B180" s="59">
        <v>1</v>
      </c>
      <c r="C180" s="67" t="s">
        <v>2235</v>
      </c>
      <c r="D180" s="221" t="s">
        <v>2236</v>
      </c>
      <c r="E180" s="223" t="s">
        <v>91</v>
      </c>
      <c r="F180" s="17"/>
      <c r="G180" s="68" t="s">
        <v>1818</v>
      </c>
      <c r="H180" s="62">
        <v>83</v>
      </c>
      <c r="I180" s="58" t="s">
        <v>22</v>
      </c>
      <c r="J180" s="14"/>
    </row>
    <row r="181" spans="1:10" s="12" customFormat="1" ht="16.5" customHeight="1">
      <c r="A181" s="14">
        <v>159</v>
      </c>
      <c r="B181" s="59">
        <v>2</v>
      </c>
      <c r="C181" s="67" t="s">
        <v>2237</v>
      </c>
      <c r="D181" s="221" t="s">
        <v>2238</v>
      </c>
      <c r="E181" s="223" t="s">
        <v>91</v>
      </c>
      <c r="F181" s="17"/>
      <c r="G181" s="68" t="s">
        <v>2122</v>
      </c>
      <c r="H181" s="62">
        <v>82</v>
      </c>
      <c r="I181" s="58" t="s">
        <v>22</v>
      </c>
      <c r="J181" s="14"/>
    </row>
    <row r="182" spans="1:10" s="12" customFormat="1" ht="16.5" customHeight="1">
      <c r="A182" s="14">
        <v>160</v>
      </c>
      <c r="B182" s="59">
        <v>3</v>
      </c>
      <c r="C182" s="67" t="s">
        <v>2239</v>
      </c>
      <c r="D182" s="221" t="s">
        <v>1487</v>
      </c>
      <c r="E182" s="223" t="s">
        <v>2240</v>
      </c>
      <c r="F182" s="17"/>
      <c r="G182" s="68" t="s">
        <v>2241</v>
      </c>
      <c r="H182" s="62">
        <v>79</v>
      </c>
      <c r="I182" s="58" t="s">
        <v>24</v>
      </c>
      <c r="J182" s="14"/>
    </row>
    <row r="183" spans="1:10" s="12" customFormat="1" ht="16.5" customHeight="1">
      <c r="A183" s="14">
        <v>161</v>
      </c>
      <c r="B183" s="59">
        <v>4</v>
      </c>
      <c r="C183" s="67" t="s">
        <v>2242</v>
      </c>
      <c r="D183" s="221" t="s">
        <v>2243</v>
      </c>
      <c r="E183" s="223" t="s">
        <v>1763</v>
      </c>
      <c r="F183" s="17"/>
      <c r="G183" s="68" t="s">
        <v>2244</v>
      </c>
      <c r="H183" s="62">
        <v>83</v>
      </c>
      <c r="I183" s="58" t="s">
        <v>22</v>
      </c>
      <c r="J183" s="14"/>
    </row>
    <row r="184" spans="1:10" s="12" customFormat="1" ht="16.5" customHeight="1">
      <c r="A184" s="14">
        <v>162</v>
      </c>
      <c r="B184" s="59">
        <v>5</v>
      </c>
      <c r="C184" s="67" t="s">
        <v>2245</v>
      </c>
      <c r="D184" s="221" t="s">
        <v>52</v>
      </c>
      <c r="E184" s="223" t="s">
        <v>2246</v>
      </c>
      <c r="F184" s="17"/>
      <c r="G184" s="68" t="s">
        <v>2247</v>
      </c>
      <c r="H184" s="62">
        <v>77</v>
      </c>
      <c r="I184" s="58" t="s">
        <v>24</v>
      </c>
      <c r="J184" s="14"/>
    </row>
    <row r="185" spans="1:10" s="12" customFormat="1" ht="16.5" customHeight="1">
      <c r="A185" s="14">
        <v>163</v>
      </c>
      <c r="B185" s="59">
        <v>6</v>
      </c>
      <c r="C185" s="67" t="s">
        <v>2248</v>
      </c>
      <c r="D185" s="221" t="s">
        <v>1791</v>
      </c>
      <c r="E185" s="223" t="s">
        <v>287</v>
      </c>
      <c r="F185" s="17"/>
      <c r="G185" s="68" t="s">
        <v>2249</v>
      </c>
      <c r="H185" s="62">
        <v>81</v>
      </c>
      <c r="I185" s="58" t="s">
        <v>22</v>
      </c>
      <c r="J185" s="14"/>
    </row>
    <row r="186" spans="1:10" s="12" customFormat="1" ht="16.5" customHeight="1">
      <c r="A186" s="14">
        <v>164</v>
      </c>
      <c r="B186" s="59">
        <v>7</v>
      </c>
      <c r="C186" s="67" t="s">
        <v>2250</v>
      </c>
      <c r="D186" s="221" t="s">
        <v>2251</v>
      </c>
      <c r="E186" s="223" t="s">
        <v>29</v>
      </c>
      <c r="F186" s="17"/>
      <c r="G186" s="68" t="s">
        <v>2252</v>
      </c>
      <c r="H186" s="62">
        <v>83</v>
      </c>
      <c r="I186" s="58" t="s">
        <v>22</v>
      </c>
      <c r="J186" s="14"/>
    </row>
    <row r="187" spans="1:10" s="12" customFormat="1" ht="16.5" customHeight="1">
      <c r="A187" s="14">
        <v>165</v>
      </c>
      <c r="B187" s="59">
        <v>8</v>
      </c>
      <c r="C187" s="67" t="s">
        <v>2253</v>
      </c>
      <c r="D187" s="221" t="s">
        <v>2254</v>
      </c>
      <c r="E187" s="223" t="s">
        <v>2255</v>
      </c>
      <c r="F187" s="17"/>
      <c r="G187" s="68" t="s">
        <v>2256</v>
      </c>
      <c r="H187" s="62">
        <v>77</v>
      </c>
      <c r="I187" s="58" t="s">
        <v>24</v>
      </c>
      <c r="J187" s="14"/>
    </row>
    <row r="188" spans="1:10" s="12" customFormat="1" ht="16.5" customHeight="1">
      <c r="A188" s="14">
        <v>166</v>
      </c>
      <c r="B188" s="59">
        <v>9</v>
      </c>
      <c r="C188" s="67" t="s">
        <v>2257</v>
      </c>
      <c r="D188" s="221" t="s">
        <v>2258</v>
      </c>
      <c r="E188" s="223" t="s">
        <v>2259</v>
      </c>
      <c r="F188" s="17"/>
      <c r="G188" s="68" t="s">
        <v>2260</v>
      </c>
      <c r="H188" s="62">
        <v>83</v>
      </c>
      <c r="I188" s="58" t="s">
        <v>22</v>
      </c>
      <c r="J188" s="14"/>
    </row>
    <row r="189" spans="1:10" s="12" customFormat="1" ht="16.5" customHeight="1">
      <c r="A189" s="14">
        <v>167</v>
      </c>
      <c r="B189" s="59">
        <v>10</v>
      </c>
      <c r="C189" s="67" t="s">
        <v>2261</v>
      </c>
      <c r="D189" s="221" t="s">
        <v>1771</v>
      </c>
      <c r="E189" s="223" t="s">
        <v>1769</v>
      </c>
      <c r="F189" s="17"/>
      <c r="G189" s="68" t="s">
        <v>2058</v>
      </c>
      <c r="H189" s="62">
        <v>77</v>
      </c>
      <c r="I189" s="58" t="s">
        <v>24</v>
      </c>
      <c r="J189" s="14"/>
    </row>
    <row r="190" spans="1:10" s="12" customFormat="1" ht="16.5" customHeight="1">
      <c r="A190" s="14">
        <v>168</v>
      </c>
      <c r="B190" s="59">
        <v>11</v>
      </c>
      <c r="C190" s="67" t="s">
        <v>2262</v>
      </c>
      <c r="D190" s="221" t="s">
        <v>2263</v>
      </c>
      <c r="E190" s="223" t="s">
        <v>1769</v>
      </c>
      <c r="F190" s="17"/>
      <c r="G190" s="68" t="s">
        <v>1867</v>
      </c>
      <c r="H190" s="62">
        <v>82</v>
      </c>
      <c r="I190" s="58" t="s">
        <v>22</v>
      </c>
      <c r="J190" s="14"/>
    </row>
    <row r="191" spans="1:10" s="12" customFormat="1" ht="16.5" customHeight="1">
      <c r="A191" s="14">
        <v>169</v>
      </c>
      <c r="B191" s="59">
        <v>12</v>
      </c>
      <c r="C191" s="67" t="s">
        <v>2264</v>
      </c>
      <c r="D191" s="221" t="s">
        <v>2265</v>
      </c>
      <c r="E191" s="223" t="s">
        <v>1769</v>
      </c>
      <c r="F191" s="17"/>
      <c r="G191" s="68" t="s">
        <v>473</v>
      </c>
      <c r="H191" s="62">
        <v>81.5</v>
      </c>
      <c r="I191" s="58" t="s">
        <v>22</v>
      </c>
      <c r="J191" s="14"/>
    </row>
    <row r="192" spans="1:10" s="12" customFormat="1" ht="16.5" customHeight="1">
      <c r="A192" s="14">
        <v>170</v>
      </c>
      <c r="B192" s="59">
        <v>13</v>
      </c>
      <c r="C192" s="67" t="s">
        <v>2266</v>
      </c>
      <c r="D192" s="221" t="s">
        <v>2267</v>
      </c>
      <c r="E192" s="223" t="s">
        <v>53</v>
      </c>
      <c r="F192" s="17"/>
      <c r="G192" s="68" t="s">
        <v>2268</v>
      </c>
      <c r="H192" s="62">
        <v>78</v>
      </c>
      <c r="I192" s="58" t="s">
        <v>24</v>
      </c>
      <c r="J192" s="14"/>
    </row>
    <row r="193" spans="1:10" s="12" customFormat="1" ht="16.5" customHeight="1">
      <c r="A193" s="14">
        <v>171</v>
      </c>
      <c r="B193" s="59">
        <v>14</v>
      </c>
      <c r="C193" s="67" t="s">
        <v>2269</v>
      </c>
      <c r="D193" s="221" t="s">
        <v>1750</v>
      </c>
      <c r="E193" s="223" t="s">
        <v>53</v>
      </c>
      <c r="F193" s="17"/>
      <c r="G193" s="68" t="s">
        <v>2107</v>
      </c>
      <c r="H193" s="62">
        <v>77</v>
      </c>
      <c r="I193" s="58" t="s">
        <v>24</v>
      </c>
      <c r="J193" s="14"/>
    </row>
    <row r="194" spans="1:10" s="12" customFormat="1" ht="16.5" customHeight="1">
      <c r="A194" s="14">
        <v>172</v>
      </c>
      <c r="B194" s="59">
        <v>15</v>
      </c>
      <c r="C194" s="67" t="s">
        <v>2270</v>
      </c>
      <c r="D194" s="221" t="s">
        <v>2231</v>
      </c>
      <c r="E194" s="223" t="s">
        <v>30</v>
      </c>
      <c r="F194" s="17"/>
      <c r="G194" s="68" t="s">
        <v>1902</v>
      </c>
      <c r="H194" s="62">
        <v>83</v>
      </c>
      <c r="I194" s="58" t="s">
        <v>22</v>
      </c>
      <c r="J194" s="14"/>
    </row>
    <row r="195" spans="1:10" s="12" customFormat="1" ht="16.5" customHeight="1">
      <c r="A195" s="14">
        <v>173</v>
      </c>
      <c r="B195" s="59">
        <v>16</v>
      </c>
      <c r="C195" s="19" t="s">
        <v>2271</v>
      </c>
      <c r="D195" s="222" t="s">
        <v>1771</v>
      </c>
      <c r="E195" s="224" t="s">
        <v>59</v>
      </c>
      <c r="F195" s="17"/>
      <c r="G195" s="66" t="s">
        <v>2272</v>
      </c>
      <c r="H195" s="65">
        <v>87</v>
      </c>
      <c r="I195" s="58" t="s">
        <v>22</v>
      </c>
      <c r="J195" s="14"/>
    </row>
    <row r="196" spans="1:10" s="12" customFormat="1" ht="16.5" customHeight="1">
      <c r="A196" s="14">
        <v>174</v>
      </c>
      <c r="B196" s="59">
        <v>17</v>
      </c>
      <c r="C196" s="67" t="s">
        <v>2273</v>
      </c>
      <c r="D196" s="221" t="s">
        <v>2274</v>
      </c>
      <c r="E196" s="223" t="s">
        <v>55</v>
      </c>
      <c r="F196" s="17"/>
      <c r="G196" s="68" t="s">
        <v>1824</v>
      </c>
      <c r="H196" s="62">
        <v>77</v>
      </c>
      <c r="I196" s="58" t="s">
        <v>24</v>
      </c>
      <c r="J196" s="14"/>
    </row>
    <row r="197" spans="1:10" s="12" customFormat="1" ht="16.5" customHeight="1">
      <c r="A197" s="14">
        <v>175</v>
      </c>
      <c r="B197" s="59">
        <v>18</v>
      </c>
      <c r="C197" s="67" t="s">
        <v>2275</v>
      </c>
      <c r="D197" s="221" t="s">
        <v>148</v>
      </c>
      <c r="E197" s="223" t="s">
        <v>1838</v>
      </c>
      <c r="F197" s="17"/>
      <c r="G197" s="68" t="s">
        <v>2276</v>
      </c>
      <c r="H197" s="62">
        <v>81</v>
      </c>
      <c r="I197" s="58" t="s">
        <v>22</v>
      </c>
      <c r="J197" s="14"/>
    </row>
    <row r="198" spans="1:10" s="12" customFormat="1" ht="16.5" customHeight="1">
      <c r="A198" s="14">
        <v>176</v>
      </c>
      <c r="B198" s="59">
        <v>19</v>
      </c>
      <c r="C198" s="67" t="s">
        <v>2277</v>
      </c>
      <c r="D198" s="221" t="s">
        <v>2278</v>
      </c>
      <c r="E198" s="223" t="s">
        <v>1839</v>
      </c>
      <c r="F198" s="17"/>
      <c r="G198" s="68" t="s">
        <v>2279</v>
      </c>
      <c r="H198" s="62">
        <v>81</v>
      </c>
      <c r="I198" s="58" t="s">
        <v>22</v>
      </c>
      <c r="J198" s="14"/>
    </row>
    <row r="199" spans="1:10" s="12" customFormat="1" ht="16.5" customHeight="1">
      <c r="A199" s="14">
        <v>177</v>
      </c>
      <c r="B199" s="59">
        <v>20</v>
      </c>
      <c r="C199" s="67" t="s">
        <v>2280</v>
      </c>
      <c r="D199" s="221" t="s">
        <v>52</v>
      </c>
      <c r="E199" s="223" t="s">
        <v>1740</v>
      </c>
      <c r="F199" s="17"/>
      <c r="G199" s="68" t="s">
        <v>2021</v>
      </c>
      <c r="H199" s="62">
        <v>82</v>
      </c>
      <c r="I199" s="58" t="s">
        <v>22</v>
      </c>
      <c r="J199" s="14"/>
    </row>
    <row r="200" spans="1:10" s="12" customFormat="1" ht="16.5" customHeight="1">
      <c r="A200" s="14">
        <v>178</v>
      </c>
      <c r="B200" s="59">
        <v>21</v>
      </c>
      <c r="C200" s="67" t="s">
        <v>2281</v>
      </c>
      <c r="D200" s="221" t="s">
        <v>2282</v>
      </c>
      <c r="E200" s="223" t="s">
        <v>97</v>
      </c>
      <c r="F200" s="17"/>
      <c r="G200" s="68" t="s">
        <v>2283</v>
      </c>
      <c r="H200" s="62">
        <v>87</v>
      </c>
      <c r="I200" s="58" t="s">
        <v>22</v>
      </c>
      <c r="J200" s="14"/>
    </row>
    <row r="201" spans="1:10" s="12" customFormat="1" ht="16.5" customHeight="1">
      <c r="A201" s="14">
        <v>179</v>
      </c>
      <c r="B201" s="59">
        <v>22</v>
      </c>
      <c r="C201" s="67" t="s">
        <v>2284</v>
      </c>
      <c r="D201" s="221" t="s">
        <v>2285</v>
      </c>
      <c r="E201" s="223" t="s">
        <v>31</v>
      </c>
      <c r="F201" s="17"/>
      <c r="G201" s="68" t="s">
        <v>2286</v>
      </c>
      <c r="H201" s="62">
        <v>73</v>
      </c>
      <c r="I201" s="58" t="s">
        <v>24</v>
      </c>
      <c r="J201" s="14"/>
    </row>
    <row r="202" spans="1:10" s="12" customFormat="1" ht="16.5" customHeight="1">
      <c r="A202" s="14">
        <v>180</v>
      </c>
      <c r="B202" s="59">
        <v>23</v>
      </c>
      <c r="C202" s="67" t="s">
        <v>2287</v>
      </c>
      <c r="D202" s="221" t="s">
        <v>1805</v>
      </c>
      <c r="E202" s="223" t="s">
        <v>31</v>
      </c>
      <c r="F202" s="17"/>
      <c r="G202" s="68" t="s">
        <v>2288</v>
      </c>
      <c r="H202" s="62">
        <v>98</v>
      </c>
      <c r="I202" s="58" t="s">
        <v>23</v>
      </c>
      <c r="J202" s="14"/>
    </row>
    <row r="203" spans="1:10" s="12" customFormat="1" ht="16.5" customHeight="1">
      <c r="A203" s="14">
        <v>181</v>
      </c>
      <c r="B203" s="59">
        <v>24</v>
      </c>
      <c r="C203" s="19" t="s">
        <v>2289</v>
      </c>
      <c r="D203" s="222" t="s">
        <v>237</v>
      </c>
      <c r="E203" s="224" t="s">
        <v>31</v>
      </c>
      <c r="F203" s="17"/>
      <c r="G203" s="66" t="s">
        <v>2290</v>
      </c>
      <c r="H203" s="62">
        <v>79</v>
      </c>
      <c r="I203" s="58" t="s">
        <v>24</v>
      </c>
      <c r="J203" s="14"/>
    </row>
    <row r="204" spans="1:10" s="12" customFormat="1" ht="16.5" customHeight="1">
      <c r="A204" s="14">
        <v>182</v>
      </c>
      <c r="B204" s="59">
        <v>25</v>
      </c>
      <c r="C204" s="67" t="s">
        <v>2291</v>
      </c>
      <c r="D204" s="221" t="s">
        <v>2292</v>
      </c>
      <c r="E204" s="223" t="s">
        <v>31</v>
      </c>
      <c r="F204" s="17"/>
      <c r="G204" s="68" t="s">
        <v>1783</v>
      </c>
      <c r="H204" s="62">
        <v>91</v>
      </c>
      <c r="I204" s="58" t="s">
        <v>23</v>
      </c>
      <c r="J204" s="14"/>
    </row>
    <row r="205" spans="1:10" s="12" customFormat="1" ht="16.5" customHeight="1">
      <c r="A205" s="14">
        <v>183</v>
      </c>
      <c r="B205" s="59">
        <v>26</v>
      </c>
      <c r="C205" s="67" t="s">
        <v>2293</v>
      </c>
      <c r="D205" s="221" t="s">
        <v>68</v>
      </c>
      <c r="E205" s="223" t="s">
        <v>2294</v>
      </c>
      <c r="F205" s="17"/>
      <c r="G205" s="68" t="s">
        <v>550</v>
      </c>
      <c r="H205" s="62">
        <v>81</v>
      </c>
      <c r="I205" s="58" t="s">
        <v>22</v>
      </c>
      <c r="J205" s="14"/>
    </row>
    <row r="206" spans="1:10" s="12" customFormat="1" ht="16.5" customHeight="1">
      <c r="A206" s="14">
        <v>184</v>
      </c>
      <c r="B206" s="59">
        <v>27</v>
      </c>
      <c r="C206" s="67" t="s">
        <v>2295</v>
      </c>
      <c r="D206" s="221" t="s">
        <v>1798</v>
      </c>
      <c r="E206" s="223" t="s">
        <v>1741</v>
      </c>
      <c r="F206" s="17"/>
      <c r="G206" s="68" t="s">
        <v>1773</v>
      </c>
      <c r="H206" s="62">
        <v>78</v>
      </c>
      <c r="I206" s="58" t="s">
        <v>24</v>
      </c>
      <c r="J206" s="14"/>
    </row>
    <row r="207" spans="1:10" s="12" customFormat="1" ht="16.5" customHeight="1">
      <c r="A207" s="14">
        <v>185</v>
      </c>
      <c r="B207" s="59">
        <v>28</v>
      </c>
      <c r="C207" s="67" t="s">
        <v>2296</v>
      </c>
      <c r="D207" s="221" t="s">
        <v>2297</v>
      </c>
      <c r="E207" s="223" t="s">
        <v>56</v>
      </c>
      <c r="F207" s="17"/>
      <c r="G207" s="68" t="s">
        <v>2298</v>
      </c>
      <c r="H207" s="62">
        <v>81</v>
      </c>
      <c r="I207" s="58" t="s">
        <v>22</v>
      </c>
      <c r="J207" s="14"/>
    </row>
    <row r="208" spans="1:10" s="12" customFormat="1" ht="16.5" customHeight="1">
      <c r="A208" s="14">
        <v>186</v>
      </c>
      <c r="B208" s="59">
        <v>29</v>
      </c>
      <c r="C208" s="67" t="s">
        <v>2299</v>
      </c>
      <c r="D208" s="221" t="s">
        <v>1801</v>
      </c>
      <c r="E208" s="223" t="s">
        <v>2071</v>
      </c>
      <c r="F208" s="17"/>
      <c r="G208" s="68" t="s">
        <v>2300</v>
      </c>
      <c r="H208" s="62">
        <v>83</v>
      </c>
      <c r="I208" s="58" t="s">
        <v>22</v>
      </c>
      <c r="J208" s="14"/>
    </row>
    <row r="209" spans="1:10" s="12" customFormat="1" ht="16.5" customHeight="1">
      <c r="A209" s="14">
        <v>187</v>
      </c>
      <c r="B209" s="59">
        <v>30</v>
      </c>
      <c r="C209" s="67" t="s">
        <v>2301</v>
      </c>
      <c r="D209" s="221" t="s">
        <v>1852</v>
      </c>
      <c r="E209" s="223" t="s">
        <v>2302</v>
      </c>
      <c r="F209" s="17"/>
      <c r="G209" s="68" t="s">
        <v>1753</v>
      </c>
      <c r="H209" s="62">
        <v>84</v>
      </c>
      <c r="I209" s="58" t="s">
        <v>22</v>
      </c>
      <c r="J209" s="14"/>
    </row>
    <row r="210" spans="1:10" s="12" customFormat="1" ht="16.5" customHeight="1">
      <c r="A210" s="14">
        <v>188</v>
      </c>
      <c r="B210" s="59">
        <v>31</v>
      </c>
      <c r="C210" s="67" t="s">
        <v>2303</v>
      </c>
      <c r="D210" s="221" t="s">
        <v>2304</v>
      </c>
      <c r="E210" s="223" t="s">
        <v>38</v>
      </c>
      <c r="F210" s="17"/>
      <c r="G210" s="68">
        <v>37692</v>
      </c>
      <c r="H210" s="62">
        <v>83</v>
      </c>
      <c r="I210" s="58" t="s">
        <v>22</v>
      </c>
      <c r="J210" s="14"/>
    </row>
    <row r="211" spans="1:10" s="12" customFormat="1" ht="16.5" customHeight="1">
      <c r="A211" s="14">
        <v>189</v>
      </c>
      <c r="B211" s="59">
        <v>32</v>
      </c>
      <c r="C211" s="67" t="s">
        <v>2305</v>
      </c>
      <c r="D211" s="221" t="s">
        <v>2306</v>
      </c>
      <c r="E211" s="223" t="s">
        <v>38</v>
      </c>
      <c r="F211" s="17"/>
      <c r="G211" s="68" t="s">
        <v>2307</v>
      </c>
      <c r="H211" s="62">
        <v>93</v>
      </c>
      <c r="I211" s="58" t="s">
        <v>23</v>
      </c>
      <c r="J211" s="14"/>
    </row>
    <row r="212" spans="1:10" s="12" customFormat="1" ht="16.5" customHeight="1">
      <c r="A212" s="14">
        <v>190</v>
      </c>
      <c r="B212" s="59">
        <v>33</v>
      </c>
      <c r="C212" s="67" t="s">
        <v>2308</v>
      </c>
      <c r="D212" s="221" t="s">
        <v>1786</v>
      </c>
      <c r="E212" s="223" t="s">
        <v>38</v>
      </c>
      <c r="F212" s="17"/>
      <c r="G212" s="68" t="s">
        <v>262</v>
      </c>
      <c r="H212" s="62">
        <v>84</v>
      </c>
      <c r="I212" s="58" t="s">
        <v>22</v>
      </c>
      <c r="J212" s="14"/>
    </row>
    <row r="213" spans="1:10" s="12" customFormat="1" ht="16.5" customHeight="1">
      <c r="A213" s="14">
        <v>191</v>
      </c>
      <c r="B213" s="59">
        <v>34</v>
      </c>
      <c r="C213" s="67" t="s">
        <v>2309</v>
      </c>
      <c r="D213" s="221" t="s">
        <v>2310</v>
      </c>
      <c r="E213" s="223" t="s">
        <v>38</v>
      </c>
      <c r="F213" s="17"/>
      <c r="G213" s="68" t="s">
        <v>2311</v>
      </c>
      <c r="H213" s="62">
        <v>81</v>
      </c>
      <c r="I213" s="58" t="s">
        <v>22</v>
      </c>
      <c r="J213" s="14"/>
    </row>
    <row r="214" spans="1:10" s="12" customFormat="1" ht="16.5" customHeight="1">
      <c r="A214" s="14">
        <v>192</v>
      </c>
      <c r="B214" s="59">
        <v>35</v>
      </c>
      <c r="C214" s="67" t="s">
        <v>2312</v>
      </c>
      <c r="D214" s="221" t="s">
        <v>2157</v>
      </c>
      <c r="E214" s="223" t="s">
        <v>39</v>
      </c>
      <c r="F214" s="17"/>
      <c r="G214" s="68" t="s">
        <v>2313</v>
      </c>
      <c r="H214" s="62">
        <v>84</v>
      </c>
      <c r="I214" s="58" t="s">
        <v>22</v>
      </c>
      <c r="J214" s="14"/>
    </row>
    <row r="215" spans="1:10" s="12" customFormat="1" ht="16.5" customHeight="1">
      <c r="A215" s="14">
        <v>193</v>
      </c>
      <c r="B215" s="59">
        <v>36</v>
      </c>
      <c r="C215" s="67" t="s">
        <v>2314</v>
      </c>
      <c r="D215" s="221" t="s">
        <v>2315</v>
      </c>
      <c r="E215" s="223" t="s">
        <v>1823</v>
      </c>
      <c r="F215" s="17"/>
      <c r="G215" s="68" t="s">
        <v>2316</v>
      </c>
      <c r="H215" s="62">
        <v>73</v>
      </c>
      <c r="I215" s="58" t="s">
        <v>24</v>
      </c>
      <c r="J215" s="14"/>
    </row>
    <row r="216" spans="1:10" ht="15.75">
      <c r="A216" s="14">
        <v>194</v>
      </c>
      <c r="B216" s="59">
        <v>37</v>
      </c>
      <c r="C216" s="67" t="s">
        <v>2317</v>
      </c>
      <c r="D216" s="221" t="s">
        <v>1803</v>
      </c>
      <c r="E216" s="223" t="s">
        <v>1804</v>
      </c>
      <c r="F216" s="17"/>
      <c r="G216" s="68" t="s">
        <v>2067</v>
      </c>
      <c r="H216" s="62">
        <v>85</v>
      </c>
      <c r="I216" s="58" t="s">
        <v>22</v>
      </c>
      <c r="J216" s="17"/>
    </row>
    <row r="217" spans="1:10" ht="15.75">
      <c r="A217" s="14">
        <v>195</v>
      </c>
      <c r="B217" s="59">
        <v>38</v>
      </c>
      <c r="C217" s="67" t="s">
        <v>2318</v>
      </c>
      <c r="D217" s="221" t="s">
        <v>2319</v>
      </c>
      <c r="E217" s="223" t="s">
        <v>2167</v>
      </c>
      <c r="F217" s="17"/>
      <c r="G217" s="68" t="s">
        <v>2208</v>
      </c>
      <c r="H217" s="62">
        <v>83</v>
      </c>
      <c r="I217" s="58" t="s">
        <v>22</v>
      </c>
      <c r="J217" s="17"/>
    </row>
    <row r="218" spans="1:10" ht="15.75">
      <c r="A218" s="14">
        <v>196</v>
      </c>
      <c r="B218" s="59">
        <v>39</v>
      </c>
      <c r="C218" s="67" t="s">
        <v>2320</v>
      </c>
      <c r="D218" s="221" t="s">
        <v>1761</v>
      </c>
      <c r="E218" s="223" t="s">
        <v>1744</v>
      </c>
      <c r="F218" s="17"/>
      <c r="G218" s="68" t="s">
        <v>426</v>
      </c>
      <c r="H218" s="62">
        <v>84</v>
      </c>
      <c r="I218" s="58" t="s">
        <v>22</v>
      </c>
      <c r="J218" s="17"/>
    </row>
    <row r="219" spans="1:10" ht="15.75">
      <c r="A219" s="14">
        <v>197</v>
      </c>
      <c r="B219" s="59">
        <v>40</v>
      </c>
      <c r="C219" s="67" t="s">
        <v>2321</v>
      </c>
      <c r="D219" s="221" t="s">
        <v>2322</v>
      </c>
      <c r="E219" s="223" t="s">
        <v>2323</v>
      </c>
      <c r="F219" s="17"/>
      <c r="G219" s="68" t="s">
        <v>544</v>
      </c>
      <c r="H219" s="62">
        <v>84</v>
      </c>
      <c r="I219" s="58" t="s">
        <v>22</v>
      </c>
      <c r="J219" s="17"/>
    </row>
    <row r="220" spans="1:10" ht="15.75">
      <c r="A220" s="14">
        <v>198</v>
      </c>
      <c r="B220" s="59">
        <v>41</v>
      </c>
      <c r="C220" s="67" t="s">
        <v>2324</v>
      </c>
      <c r="D220" s="221" t="s">
        <v>1847</v>
      </c>
      <c r="E220" s="223" t="s">
        <v>2323</v>
      </c>
      <c r="F220" s="60"/>
      <c r="G220" s="68" t="s">
        <v>2325</v>
      </c>
      <c r="H220" s="62">
        <v>84</v>
      </c>
      <c r="I220" s="58" t="s">
        <v>22</v>
      </c>
      <c r="J220" s="17"/>
    </row>
    <row r="221" spans="1:10" ht="15.75">
      <c r="A221" s="14">
        <v>199</v>
      </c>
      <c r="B221" s="59">
        <v>42</v>
      </c>
      <c r="C221" s="67" t="s">
        <v>2326</v>
      </c>
      <c r="D221" s="221" t="s">
        <v>1812</v>
      </c>
      <c r="E221" s="223" t="s">
        <v>2327</v>
      </c>
      <c r="F221" s="60"/>
      <c r="G221" s="68" t="s">
        <v>2328</v>
      </c>
      <c r="H221" s="62">
        <v>87</v>
      </c>
      <c r="I221" s="58" t="s">
        <v>22</v>
      </c>
      <c r="J221" s="17"/>
    </row>
    <row r="222" spans="1:10" ht="15.75">
      <c r="A222" s="14">
        <v>200</v>
      </c>
      <c r="B222" s="59">
        <v>43</v>
      </c>
      <c r="C222" s="67" t="s">
        <v>2329</v>
      </c>
      <c r="D222" s="221" t="s">
        <v>421</v>
      </c>
      <c r="E222" s="223" t="s">
        <v>65</v>
      </c>
      <c r="F222" s="60"/>
      <c r="G222" s="68" t="s">
        <v>2191</v>
      </c>
      <c r="H222" s="62">
        <v>81</v>
      </c>
      <c r="I222" s="58" t="s">
        <v>22</v>
      </c>
      <c r="J222" s="17"/>
    </row>
    <row r="223" spans="1:10" ht="15.75">
      <c r="A223" s="14">
        <v>201</v>
      </c>
      <c r="B223" s="59">
        <v>44</v>
      </c>
      <c r="C223" s="67" t="s">
        <v>2330</v>
      </c>
      <c r="D223" s="221" t="s">
        <v>2331</v>
      </c>
      <c r="E223" s="223" t="s">
        <v>65</v>
      </c>
      <c r="F223" s="60"/>
      <c r="G223" s="68" t="s">
        <v>2332</v>
      </c>
      <c r="H223" s="65">
        <v>90</v>
      </c>
      <c r="I223" s="58" t="s">
        <v>23</v>
      </c>
      <c r="J223" s="17"/>
    </row>
    <row r="224" spans="1:10" ht="15.75">
      <c r="A224" s="14">
        <v>202</v>
      </c>
      <c r="B224" s="59">
        <v>45</v>
      </c>
      <c r="C224" s="67" t="s">
        <v>2333</v>
      </c>
      <c r="D224" s="221" t="s">
        <v>1761</v>
      </c>
      <c r="E224" s="223" t="s">
        <v>65</v>
      </c>
      <c r="F224" s="60"/>
      <c r="G224" s="68" t="s">
        <v>2334</v>
      </c>
      <c r="H224" s="62">
        <v>89</v>
      </c>
      <c r="I224" s="58" t="s">
        <v>22</v>
      </c>
      <c r="J224" s="17"/>
    </row>
    <row r="225" spans="1:10" ht="15.75">
      <c r="A225" s="14">
        <v>203</v>
      </c>
      <c r="B225" s="59">
        <v>46</v>
      </c>
      <c r="C225" s="67" t="s">
        <v>2335</v>
      </c>
      <c r="D225" s="221" t="s">
        <v>2336</v>
      </c>
      <c r="E225" s="223" t="s">
        <v>66</v>
      </c>
      <c r="F225" s="60"/>
      <c r="G225" s="68" t="s">
        <v>1857</v>
      </c>
      <c r="H225" s="62">
        <v>78</v>
      </c>
      <c r="I225" s="58" t="s">
        <v>24</v>
      </c>
      <c r="J225" s="17"/>
    </row>
    <row r="226" spans="1:10" ht="15.75">
      <c r="A226" s="14">
        <v>204</v>
      </c>
      <c r="B226" s="59">
        <v>47</v>
      </c>
      <c r="C226" s="67" t="s">
        <v>2337</v>
      </c>
      <c r="D226" s="221" t="s">
        <v>2285</v>
      </c>
      <c r="E226" s="223" t="s">
        <v>166</v>
      </c>
      <c r="F226" s="60"/>
      <c r="G226" s="68" t="s">
        <v>2286</v>
      </c>
      <c r="H226" s="62">
        <v>74</v>
      </c>
      <c r="I226" s="58" t="s">
        <v>24</v>
      </c>
      <c r="J226" s="17"/>
    </row>
    <row r="227" spans="1:10" ht="15.75">
      <c r="A227" s="14">
        <v>205</v>
      </c>
      <c r="B227" s="59">
        <v>48</v>
      </c>
      <c r="C227" s="67" t="s">
        <v>2338</v>
      </c>
      <c r="D227" s="221" t="s">
        <v>2339</v>
      </c>
      <c r="E227" s="223" t="s">
        <v>2340</v>
      </c>
      <c r="F227" s="60"/>
      <c r="G227" s="68" t="s">
        <v>2341</v>
      </c>
      <c r="H227" s="62">
        <v>82</v>
      </c>
      <c r="I227" s="58" t="s">
        <v>22</v>
      </c>
      <c r="J227" s="17"/>
    </row>
    <row r="228" spans="1:10" ht="15.75">
      <c r="A228" s="14">
        <v>206</v>
      </c>
      <c r="B228" s="59">
        <v>49</v>
      </c>
      <c r="C228" s="67" t="s">
        <v>2342</v>
      </c>
      <c r="D228" s="221" t="s">
        <v>1925</v>
      </c>
      <c r="E228" s="223" t="s">
        <v>17</v>
      </c>
      <c r="F228" s="60"/>
      <c r="G228" s="68" t="s">
        <v>1779</v>
      </c>
      <c r="H228" s="62">
        <v>86</v>
      </c>
      <c r="I228" s="58" t="s">
        <v>22</v>
      </c>
      <c r="J228" s="17"/>
    </row>
    <row r="229" spans="1:10" ht="15.75">
      <c r="A229" s="14">
        <v>207</v>
      </c>
      <c r="B229" s="59">
        <v>50</v>
      </c>
      <c r="C229" s="67" t="s">
        <v>2343</v>
      </c>
      <c r="D229" s="221" t="s">
        <v>2344</v>
      </c>
      <c r="E229" s="223" t="s">
        <v>250</v>
      </c>
      <c r="F229" s="60"/>
      <c r="G229" s="68" t="s">
        <v>374</v>
      </c>
      <c r="H229" s="62">
        <v>83</v>
      </c>
      <c r="I229" s="58" t="s">
        <v>22</v>
      </c>
      <c r="J229" s="17"/>
    </row>
    <row r="230" spans="1:10" ht="15.75">
      <c r="A230" s="14">
        <v>208</v>
      </c>
      <c r="B230" s="59">
        <v>51</v>
      </c>
      <c r="C230" s="67" t="s">
        <v>2345</v>
      </c>
      <c r="D230" s="221" t="s">
        <v>2346</v>
      </c>
      <c r="E230" s="223" t="s">
        <v>34</v>
      </c>
      <c r="F230" s="60"/>
      <c r="G230" s="68" t="s">
        <v>2347</v>
      </c>
      <c r="H230" s="62">
        <v>81</v>
      </c>
      <c r="I230" s="58" t="s">
        <v>22</v>
      </c>
      <c r="J230" s="17"/>
    </row>
    <row r="231" spans="1:10" ht="15.75">
      <c r="A231" s="14">
        <v>209</v>
      </c>
      <c r="B231" s="59">
        <v>52</v>
      </c>
      <c r="C231" s="67" t="s">
        <v>2348</v>
      </c>
      <c r="D231" s="221" t="s">
        <v>2127</v>
      </c>
      <c r="E231" s="223" t="s">
        <v>254</v>
      </c>
      <c r="F231" s="60"/>
      <c r="G231" s="68" t="s">
        <v>494</v>
      </c>
      <c r="H231" s="62">
        <v>94</v>
      </c>
      <c r="I231" s="58" t="s">
        <v>23</v>
      </c>
      <c r="J231" s="17"/>
    </row>
    <row r="232" spans="1:10" ht="15.75">
      <c r="A232" s="14">
        <v>210</v>
      </c>
      <c r="B232" s="59">
        <v>53</v>
      </c>
      <c r="C232" s="67" t="s">
        <v>2349</v>
      </c>
      <c r="D232" s="221" t="s">
        <v>2350</v>
      </c>
      <c r="E232" s="223" t="s">
        <v>254</v>
      </c>
      <c r="F232" s="60"/>
      <c r="G232" s="68" t="s">
        <v>2351</v>
      </c>
      <c r="H232" s="62">
        <v>78</v>
      </c>
      <c r="I232" s="58" t="s">
        <v>24</v>
      </c>
      <c r="J232" s="17"/>
    </row>
    <row r="233" spans="1:10" ht="15.75">
      <c r="A233" s="14">
        <v>211</v>
      </c>
      <c r="B233" s="59">
        <v>54</v>
      </c>
      <c r="C233" s="67" t="s">
        <v>2352</v>
      </c>
      <c r="D233" s="221" t="s">
        <v>1761</v>
      </c>
      <c r="E233" s="223" t="s">
        <v>105</v>
      </c>
      <c r="F233" s="60"/>
      <c r="G233" s="68" t="s">
        <v>2353</v>
      </c>
      <c r="H233" s="62">
        <v>78</v>
      </c>
      <c r="I233" s="58" t="s">
        <v>24</v>
      </c>
      <c r="J233" s="17"/>
    </row>
    <row r="234" spans="1:10" ht="15.75">
      <c r="A234" s="14">
        <v>212</v>
      </c>
      <c r="B234" s="59">
        <v>55</v>
      </c>
      <c r="C234" s="67" t="s">
        <v>2354</v>
      </c>
      <c r="D234" s="221" t="s">
        <v>1785</v>
      </c>
      <c r="E234" s="223" t="s">
        <v>105</v>
      </c>
      <c r="F234" s="60"/>
      <c r="G234" s="68" t="s">
        <v>526</v>
      </c>
      <c r="H234" s="65">
        <v>78</v>
      </c>
      <c r="I234" s="58" t="s">
        <v>24</v>
      </c>
      <c r="J234" s="17"/>
    </row>
    <row r="235" spans="1:10" ht="15.75">
      <c r="A235" s="14">
        <v>213</v>
      </c>
      <c r="B235" s="59">
        <v>56</v>
      </c>
      <c r="C235" s="67" t="s">
        <v>2355</v>
      </c>
      <c r="D235" s="221" t="s">
        <v>2356</v>
      </c>
      <c r="E235" s="223" t="s">
        <v>1816</v>
      </c>
      <c r="F235" s="60"/>
      <c r="G235" s="68" t="s">
        <v>2357</v>
      </c>
      <c r="H235" s="65">
        <v>86</v>
      </c>
      <c r="I235" s="58" t="s">
        <v>22</v>
      </c>
      <c r="J235" s="17"/>
    </row>
    <row r="236" spans="1:10" ht="15.75">
      <c r="A236" s="14">
        <v>214</v>
      </c>
      <c r="B236" s="59">
        <v>57</v>
      </c>
      <c r="C236" s="67" t="s">
        <v>2358</v>
      </c>
      <c r="D236" s="221" t="s">
        <v>2359</v>
      </c>
      <c r="E236" s="223" t="s">
        <v>152</v>
      </c>
      <c r="F236" s="60"/>
      <c r="G236" s="68" t="s">
        <v>2360</v>
      </c>
      <c r="H236" s="65">
        <v>81</v>
      </c>
      <c r="I236" s="58" t="s">
        <v>22</v>
      </c>
      <c r="J236" s="17"/>
    </row>
    <row r="237" spans="1:10" ht="15.75">
      <c r="A237" s="14">
        <v>215</v>
      </c>
      <c r="B237" s="59">
        <v>58</v>
      </c>
      <c r="C237" s="67" t="s">
        <v>2361</v>
      </c>
      <c r="D237" s="221" t="s">
        <v>2362</v>
      </c>
      <c r="E237" s="223" t="s">
        <v>1814</v>
      </c>
      <c r="F237" s="60"/>
      <c r="G237" s="68" t="s">
        <v>2363</v>
      </c>
      <c r="H237" s="65">
        <v>81</v>
      </c>
      <c r="I237" s="58" t="s">
        <v>22</v>
      </c>
      <c r="J237" s="17"/>
    </row>
    <row r="238" spans="1:10" ht="15.75">
      <c r="A238" s="14">
        <v>216</v>
      </c>
      <c r="B238" s="59">
        <v>59</v>
      </c>
      <c r="C238" s="67" t="s">
        <v>2364</v>
      </c>
      <c r="D238" s="221" t="s">
        <v>2109</v>
      </c>
      <c r="E238" s="223" t="s">
        <v>1314</v>
      </c>
      <c r="F238" s="60"/>
      <c r="G238" s="68" t="s">
        <v>2096</v>
      </c>
      <c r="H238" s="65">
        <v>76</v>
      </c>
      <c r="I238" s="58" t="s">
        <v>24</v>
      </c>
      <c r="J238" s="17"/>
    </row>
    <row r="239" spans="1:10" ht="15.75">
      <c r="A239" s="14">
        <v>217</v>
      </c>
      <c r="B239" s="59">
        <v>60</v>
      </c>
      <c r="C239" s="67" t="s">
        <v>2365</v>
      </c>
      <c r="D239" s="221" t="s">
        <v>1640</v>
      </c>
      <c r="E239" s="223" t="s">
        <v>1643</v>
      </c>
      <c r="F239" s="60"/>
      <c r="G239" s="68" t="s">
        <v>2366</v>
      </c>
      <c r="H239" s="65">
        <v>81</v>
      </c>
      <c r="I239" s="58" t="s">
        <v>22</v>
      </c>
      <c r="J239" s="17"/>
    </row>
    <row r="240" spans="1:10" ht="15.75">
      <c r="A240" s="14">
        <v>218</v>
      </c>
      <c r="B240" s="59">
        <v>61</v>
      </c>
      <c r="C240" s="67" t="s">
        <v>2367</v>
      </c>
      <c r="D240" s="221" t="s">
        <v>1811</v>
      </c>
      <c r="E240" s="223" t="s">
        <v>1781</v>
      </c>
      <c r="F240" s="60"/>
      <c r="G240" s="68" t="s">
        <v>2176</v>
      </c>
      <c r="H240" s="62">
        <v>91</v>
      </c>
      <c r="I240" s="58" t="s">
        <v>23</v>
      </c>
      <c r="J240" s="17"/>
    </row>
    <row r="241" spans="1:10" ht="15.75">
      <c r="A241" s="14">
        <v>219</v>
      </c>
      <c r="B241" s="59">
        <v>62</v>
      </c>
      <c r="C241" s="67" t="s">
        <v>2368</v>
      </c>
      <c r="D241" s="221" t="s">
        <v>1785</v>
      </c>
      <c r="E241" s="223" t="s">
        <v>2369</v>
      </c>
      <c r="F241" s="60"/>
      <c r="G241" s="68" t="s">
        <v>2370</v>
      </c>
      <c r="H241" s="62">
        <v>81</v>
      </c>
      <c r="I241" s="58" t="s">
        <v>22</v>
      </c>
      <c r="J241" s="17"/>
    </row>
    <row r="242" spans="1:10" ht="15.75">
      <c r="A242" s="14">
        <v>220</v>
      </c>
      <c r="B242" s="59">
        <v>63</v>
      </c>
      <c r="C242" s="67" t="s">
        <v>2371</v>
      </c>
      <c r="D242" s="221" t="s">
        <v>2372</v>
      </c>
      <c r="E242" s="223" t="s">
        <v>35</v>
      </c>
      <c r="F242" s="60"/>
      <c r="G242" s="68" t="s">
        <v>2373</v>
      </c>
      <c r="H242" s="62">
        <v>78</v>
      </c>
      <c r="I242" s="58" t="s">
        <v>24</v>
      </c>
      <c r="J242" s="17"/>
    </row>
    <row r="243" spans="1:10" ht="15.75">
      <c r="A243" s="14">
        <v>221</v>
      </c>
      <c r="B243" s="59">
        <v>64</v>
      </c>
      <c r="C243" s="67" t="s">
        <v>2374</v>
      </c>
      <c r="D243" s="221" t="s">
        <v>2375</v>
      </c>
      <c r="E243" s="223" t="s">
        <v>35</v>
      </c>
      <c r="F243" s="60"/>
      <c r="G243" s="68" t="s">
        <v>2075</v>
      </c>
      <c r="H243" s="62">
        <v>81</v>
      </c>
      <c r="I243" s="58" t="s">
        <v>22</v>
      </c>
      <c r="J243" s="17"/>
    </row>
    <row r="244" spans="1:10" ht="15.75">
      <c r="A244" s="14">
        <v>222</v>
      </c>
      <c r="B244" s="59">
        <v>65</v>
      </c>
      <c r="C244" s="67" t="s">
        <v>2376</v>
      </c>
      <c r="D244" s="221" t="s">
        <v>1798</v>
      </c>
      <c r="E244" s="223" t="s">
        <v>35</v>
      </c>
      <c r="F244" s="60"/>
      <c r="G244" s="68" t="s">
        <v>258</v>
      </c>
      <c r="H244" s="62">
        <v>81</v>
      </c>
      <c r="I244" s="58" t="s">
        <v>22</v>
      </c>
      <c r="J244" s="17"/>
    </row>
    <row r="245" spans="1:10" ht="15.75">
      <c r="A245" s="14">
        <v>223</v>
      </c>
      <c r="B245" s="59">
        <v>66</v>
      </c>
      <c r="C245" s="67" t="s">
        <v>2377</v>
      </c>
      <c r="D245" s="221" t="s">
        <v>1785</v>
      </c>
      <c r="E245" s="223" t="s">
        <v>300</v>
      </c>
      <c r="F245" s="60"/>
      <c r="G245" s="68" t="s">
        <v>2378</v>
      </c>
      <c r="H245" s="62">
        <v>91</v>
      </c>
      <c r="I245" s="58" t="s">
        <v>23</v>
      </c>
      <c r="J245" s="17"/>
    </row>
    <row r="246" spans="1:10" ht="15.75">
      <c r="A246" s="14">
        <v>224</v>
      </c>
      <c r="B246" s="59">
        <v>67</v>
      </c>
      <c r="C246" s="67" t="s">
        <v>2379</v>
      </c>
      <c r="D246" s="221" t="s">
        <v>2380</v>
      </c>
      <c r="E246" s="223" t="s">
        <v>1789</v>
      </c>
      <c r="F246" s="60"/>
      <c r="G246" s="68" t="s">
        <v>2381</v>
      </c>
      <c r="H246" s="62">
        <v>81</v>
      </c>
      <c r="I246" s="58" t="s">
        <v>22</v>
      </c>
      <c r="J246" s="17"/>
    </row>
    <row r="247" spans="1:10" ht="15.75">
      <c r="A247" s="14">
        <v>225</v>
      </c>
      <c r="B247" s="59">
        <v>68</v>
      </c>
      <c r="C247" s="67" t="s">
        <v>2382</v>
      </c>
      <c r="D247" s="221" t="s">
        <v>2383</v>
      </c>
      <c r="E247" s="223" t="s">
        <v>1789</v>
      </c>
      <c r="F247" s="60"/>
      <c r="G247" s="68" t="s">
        <v>473</v>
      </c>
      <c r="H247" s="62">
        <v>76</v>
      </c>
      <c r="I247" s="58" t="s">
        <v>24</v>
      </c>
      <c r="J247" s="17"/>
    </row>
    <row r="248" spans="1:10" ht="15.75">
      <c r="A248" s="14">
        <v>226</v>
      </c>
      <c r="B248" s="59">
        <v>69</v>
      </c>
      <c r="C248" s="67" t="s">
        <v>2384</v>
      </c>
      <c r="D248" s="221" t="s">
        <v>1846</v>
      </c>
      <c r="E248" s="223" t="s">
        <v>1758</v>
      </c>
      <c r="F248" s="60"/>
      <c r="G248" s="68" t="s">
        <v>2385</v>
      </c>
      <c r="H248" s="65">
        <v>82</v>
      </c>
      <c r="I248" s="58" t="s">
        <v>22</v>
      </c>
      <c r="J248" s="17"/>
    </row>
    <row r="249" spans="1:10" ht="15.75">
      <c r="A249" s="14">
        <v>227</v>
      </c>
      <c r="B249" s="59">
        <v>70</v>
      </c>
      <c r="C249" s="67" t="s">
        <v>2386</v>
      </c>
      <c r="D249" s="221" t="s">
        <v>2387</v>
      </c>
      <c r="E249" s="223" t="s">
        <v>50</v>
      </c>
      <c r="F249" s="60"/>
      <c r="G249" s="68" t="s">
        <v>2388</v>
      </c>
      <c r="H249" s="65">
        <v>88</v>
      </c>
      <c r="I249" s="58" t="s">
        <v>22</v>
      </c>
      <c r="J249" s="17"/>
    </row>
    <row r="250" spans="1:10" ht="15.75">
      <c r="A250" s="14">
        <v>228</v>
      </c>
      <c r="B250" s="59">
        <v>71</v>
      </c>
      <c r="C250" s="67" t="s">
        <v>2389</v>
      </c>
      <c r="D250" s="221" t="s">
        <v>1776</v>
      </c>
      <c r="E250" s="223" t="s">
        <v>2390</v>
      </c>
      <c r="F250" s="60"/>
      <c r="G250" s="68" t="s">
        <v>479</v>
      </c>
      <c r="H250" s="62">
        <v>86</v>
      </c>
      <c r="I250" s="58" t="s">
        <v>22</v>
      </c>
      <c r="J250" s="17"/>
    </row>
    <row r="251" spans="1:10" ht="15.75">
      <c r="A251" s="14">
        <v>229</v>
      </c>
      <c r="B251" s="59">
        <v>72</v>
      </c>
      <c r="C251" s="67" t="s">
        <v>2391</v>
      </c>
      <c r="D251" s="221" t="s">
        <v>2392</v>
      </c>
      <c r="E251" s="223" t="s">
        <v>2048</v>
      </c>
      <c r="F251" s="60"/>
      <c r="G251" s="68" t="s">
        <v>1951</v>
      </c>
      <c r="H251" s="62">
        <v>74</v>
      </c>
      <c r="I251" s="58" t="s">
        <v>24</v>
      </c>
      <c r="J251" s="17"/>
    </row>
    <row r="252" spans="1:10" s="12" customFormat="1" ht="20.25" customHeight="1">
      <c r="A252" s="260" t="s">
        <v>2393</v>
      </c>
      <c r="B252" s="261"/>
      <c r="C252" s="261"/>
      <c r="D252" s="261"/>
      <c r="E252" s="261"/>
      <c r="F252" s="261"/>
      <c r="G252" s="262"/>
      <c r="H252" s="37"/>
      <c r="I252" s="20"/>
      <c r="J252" s="20"/>
    </row>
    <row r="253" spans="1:10" s="12" customFormat="1" ht="20.25" customHeight="1">
      <c r="A253" s="36"/>
      <c r="B253" s="37"/>
      <c r="C253" s="37"/>
      <c r="D253" s="37"/>
      <c r="E253" s="37" t="s">
        <v>358</v>
      </c>
      <c r="F253" s="25" t="s">
        <v>23</v>
      </c>
      <c r="G253" s="25" t="s">
        <v>22</v>
      </c>
      <c r="H253" s="25" t="s">
        <v>24</v>
      </c>
      <c r="I253" s="26" t="s">
        <v>25</v>
      </c>
      <c r="J253" s="25" t="s">
        <v>26</v>
      </c>
    </row>
    <row r="254" spans="1:10" s="12" customFormat="1" ht="20.25" customHeight="1">
      <c r="A254" s="36"/>
      <c r="B254" s="37"/>
      <c r="C254" s="37"/>
      <c r="D254" s="37"/>
      <c r="E254" s="37">
        <f>SUM(F254:J254)</f>
        <v>40</v>
      </c>
      <c r="F254" s="27">
        <f>COUNTIF($I$255:$I$294,"Xuất sắc")</f>
        <v>3</v>
      </c>
      <c r="G254" s="27">
        <f>COUNTIF($I$255:$I$294,"Tốt")</f>
        <v>10</v>
      </c>
      <c r="H254" s="27">
        <f>COUNTIF($I$255:$I$294,"Khá")</f>
        <v>27</v>
      </c>
      <c r="I254" s="27">
        <f>COUNTIF($I$255:$I$294,"Trung bình")</f>
        <v>0</v>
      </c>
      <c r="J254" s="27">
        <f>COUNTIF($I$255:$I$294,"Yếu")</f>
        <v>0</v>
      </c>
    </row>
    <row r="255" spans="1:10" s="12" customFormat="1" ht="16.5" customHeight="1">
      <c r="A255" s="14">
        <v>230</v>
      </c>
      <c r="B255" s="59">
        <v>1</v>
      </c>
      <c r="C255" s="61" t="s">
        <v>2394</v>
      </c>
      <c r="D255" s="217" t="s">
        <v>2395</v>
      </c>
      <c r="E255" s="218" t="s">
        <v>91</v>
      </c>
      <c r="F255" s="17"/>
      <c r="G255" s="64" t="s">
        <v>2396</v>
      </c>
      <c r="H255" s="62">
        <v>75</v>
      </c>
      <c r="I255" s="58" t="s">
        <v>24</v>
      </c>
      <c r="J255" s="14"/>
    </row>
    <row r="256" spans="1:10" s="12" customFormat="1" ht="16.5" customHeight="1">
      <c r="A256" s="14">
        <v>231</v>
      </c>
      <c r="B256" s="59">
        <v>2</v>
      </c>
      <c r="C256" s="61" t="s">
        <v>2397</v>
      </c>
      <c r="D256" s="217" t="s">
        <v>2398</v>
      </c>
      <c r="E256" s="218" t="s">
        <v>91</v>
      </c>
      <c r="F256" s="17"/>
      <c r="G256" s="64" t="s">
        <v>323</v>
      </c>
      <c r="H256" s="62">
        <v>80</v>
      </c>
      <c r="I256" s="58" t="s">
        <v>22</v>
      </c>
      <c r="J256" s="14"/>
    </row>
    <row r="257" spans="1:10" s="12" customFormat="1" ht="16.5" customHeight="1">
      <c r="A257" s="14">
        <v>232</v>
      </c>
      <c r="B257" s="59">
        <v>3</v>
      </c>
      <c r="C257" s="61" t="s">
        <v>2399</v>
      </c>
      <c r="D257" s="217" t="s">
        <v>1937</v>
      </c>
      <c r="E257" s="218" t="s">
        <v>1763</v>
      </c>
      <c r="F257" s="17"/>
      <c r="G257" s="69" t="s">
        <v>2400</v>
      </c>
      <c r="H257" s="62">
        <v>80</v>
      </c>
      <c r="I257" s="58" t="s">
        <v>22</v>
      </c>
      <c r="J257" s="14"/>
    </row>
    <row r="258" spans="1:10" s="12" customFormat="1" ht="16.5" customHeight="1">
      <c r="A258" s="14">
        <v>233</v>
      </c>
      <c r="B258" s="59">
        <v>4</v>
      </c>
      <c r="C258" s="61" t="s">
        <v>2401</v>
      </c>
      <c r="D258" s="217" t="s">
        <v>1761</v>
      </c>
      <c r="E258" s="218" t="s">
        <v>1766</v>
      </c>
      <c r="F258" s="17"/>
      <c r="G258" s="64" t="s">
        <v>1405</v>
      </c>
      <c r="H258" s="62">
        <v>88</v>
      </c>
      <c r="I258" s="58" t="s">
        <v>22</v>
      </c>
      <c r="J258" s="14"/>
    </row>
    <row r="259" spans="1:10" s="12" customFormat="1" ht="16.5" customHeight="1">
      <c r="A259" s="14">
        <v>234</v>
      </c>
      <c r="B259" s="59">
        <v>5</v>
      </c>
      <c r="C259" s="61" t="s">
        <v>2402</v>
      </c>
      <c r="D259" s="217" t="s">
        <v>148</v>
      </c>
      <c r="E259" s="218" t="s">
        <v>1832</v>
      </c>
      <c r="F259" s="17"/>
      <c r="G259" s="64" t="s">
        <v>2403</v>
      </c>
      <c r="H259" s="62">
        <v>74</v>
      </c>
      <c r="I259" s="58" t="s">
        <v>24</v>
      </c>
      <c r="J259" s="14"/>
    </row>
    <row r="260" spans="1:10" s="12" customFormat="1" ht="16.5" customHeight="1">
      <c r="A260" s="14">
        <v>235</v>
      </c>
      <c r="B260" s="59">
        <v>6</v>
      </c>
      <c r="C260" s="61" t="s">
        <v>2404</v>
      </c>
      <c r="D260" s="217" t="s">
        <v>2405</v>
      </c>
      <c r="E260" s="218" t="s">
        <v>29</v>
      </c>
      <c r="F260" s="17"/>
      <c r="G260" s="64" t="s">
        <v>2406</v>
      </c>
      <c r="H260" s="62">
        <v>91</v>
      </c>
      <c r="I260" s="58" t="s">
        <v>23</v>
      </c>
      <c r="J260" s="14"/>
    </row>
    <row r="261" spans="1:10" s="12" customFormat="1" ht="16.5" customHeight="1">
      <c r="A261" s="14">
        <v>236</v>
      </c>
      <c r="B261" s="59">
        <v>7</v>
      </c>
      <c r="C261" s="61" t="s">
        <v>2407</v>
      </c>
      <c r="D261" s="217" t="s">
        <v>2408</v>
      </c>
      <c r="E261" s="218" t="s">
        <v>2054</v>
      </c>
      <c r="F261" s="17"/>
      <c r="G261" s="64" t="s">
        <v>2409</v>
      </c>
      <c r="H261" s="62">
        <v>81</v>
      </c>
      <c r="I261" s="58" t="s">
        <v>22</v>
      </c>
      <c r="J261" s="14"/>
    </row>
    <row r="262" spans="1:10" s="12" customFormat="1" ht="16.5" customHeight="1">
      <c r="A262" s="14">
        <v>237</v>
      </c>
      <c r="B262" s="59">
        <v>8</v>
      </c>
      <c r="C262" s="61" t="s">
        <v>2410</v>
      </c>
      <c r="D262" s="217" t="s">
        <v>2411</v>
      </c>
      <c r="E262" s="218" t="s">
        <v>2412</v>
      </c>
      <c r="F262" s="17"/>
      <c r="G262" s="64" t="s">
        <v>2413</v>
      </c>
      <c r="H262" s="62">
        <v>77</v>
      </c>
      <c r="I262" s="58" t="s">
        <v>24</v>
      </c>
      <c r="J262" s="14"/>
    </row>
    <row r="263" spans="1:10" s="12" customFormat="1" ht="16.5" customHeight="1">
      <c r="A263" s="14">
        <v>238</v>
      </c>
      <c r="B263" s="59">
        <v>9</v>
      </c>
      <c r="C263" s="61" t="s">
        <v>2414</v>
      </c>
      <c r="D263" s="217" t="s">
        <v>2415</v>
      </c>
      <c r="E263" s="218" t="s">
        <v>2416</v>
      </c>
      <c r="F263" s="17"/>
      <c r="G263" s="64" t="s">
        <v>2417</v>
      </c>
      <c r="H263" s="62">
        <v>76</v>
      </c>
      <c r="I263" s="58" t="s">
        <v>24</v>
      </c>
      <c r="J263" s="14"/>
    </row>
    <row r="264" spans="1:10" s="12" customFormat="1" ht="16.5" customHeight="1">
      <c r="A264" s="14">
        <v>239</v>
      </c>
      <c r="B264" s="59">
        <v>10</v>
      </c>
      <c r="C264" s="61" t="s">
        <v>2418</v>
      </c>
      <c r="D264" s="217" t="s">
        <v>1765</v>
      </c>
      <c r="E264" s="218" t="s">
        <v>93</v>
      </c>
      <c r="F264" s="17"/>
      <c r="G264" s="64" t="s">
        <v>2419</v>
      </c>
      <c r="H264" s="62">
        <v>72</v>
      </c>
      <c r="I264" s="58" t="s">
        <v>24</v>
      </c>
      <c r="J264" s="14"/>
    </row>
    <row r="265" spans="1:10" s="12" customFormat="1" ht="16.5" customHeight="1">
      <c r="A265" s="14">
        <v>240</v>
      </c>
      <c r="B265" s="59">
        <v>11</v>
      </c>
      <c r="C265" s="61" t="s">
        <v>2420</v>
      </c>
      <c r="D265" s="217" t="s">
        <v>157</v>
      </c>
      <c r="E265" s="218" t="s">
        <v>2421</v>
      </c>
      <c r="F265" s="17"/>
      <c r="G265" s="64" t="s">
        <v>2422</v>
      </c>
      <c r="H265" s="62">
        <v>71</v>
      </c>
      <c r="I265" s="58" t="s">
        <v>24</v>
      </c>
      <c r="J265" s="14"/>
    </row>
    <row r="266" spans="1:10" s="12" customFormat="1" ht="16.5" customHeight="1">
      <c r="A266" s="14">
        <v>241</v>
      </c>
      <c r="B266" s="59">
        <v>12</v>
      </c>
      <c r="C266" s="61" t="s">
        <v>2423</v>
      </c>
      <c r="D266" s="217" t="s">
        <v>2424</v>
      </c>
      <c r="E266" s="218" t="s">
        <v>1740</v>
      </c>
      <c r="F266" s="17"/>
      <c r="G266" s="64" t="s">
        <v>1792</v>
      </c>
      <c r="H266" s="62">
        <v>81</v>
      </c>
      <c r="I266" s="58" t="s">
        <v>22</v>
      </c>
      <c r="J266" s="14"/>
    </row>
    <row r="267" spans="1:10" s="12" customFormat="1" ht="16.5" customHeight="1">
      <c r="A267" s="14">
        <v>242</v>
      </c>
      <c r="B267" s="59">
        <v>13</v>
      </c>
      <c r="C267" s="61" t="s">
        <v>2425</v>
      </c>
      <c r="D267" s="217" t="s">
        <v>2426</v>
      </c>
      <c r="E267" s="218" t="s">
        <v>121</v>
      </c>
      <c r="F267" s="17"/>
      <c r="G267" s="64" t="s">
        <v>2427</v>
      </c>
      <c r="H267" s="62">
        <v>81</v>
      </c>
      <c r="I267" s="58" t="s">
        <v>22</v>
      </c>
      <c r="J267" s="14"/>
    </row>
    <row r="268" spans="1:10" s="12" customFormat="1" ht="16.5" customHeight="1">
      <c r="A268" s="14">
        <v>243</v>
      </c>
      <c r="B268" s="59">
        <v>14</v>
      </c>
      <c r="C268" s="61" t="s">
        <v>2428</v>
      </c>
      <c r="D268" s="217" t="s">
        <v>2429</v>
      </c>
      <c r="E268" s="218" t="s">
        <v>38</v>
      </c>
      <c r="F268" s="17"/>
      <c r="G268" s="64" t="s">
        <v>2430</v>
      </c>
      <c r="H268" s="62">
        <v>76</v>
      </c>
      <c r="I268" s="58" t="s">
        <v>24</v>
      </c>
      <c r="J268" s="14"/>
    </row>
    <row r="269" spans="1:10" s="12" customFormat="1" ht="16.5" customHeight="1">
      <c r="A269" s="14">
        <v>244</v>
      </c>
      <c r="B269" s="59">
        <v>15</v>
      </c>
      <c r="C269" s="61" t="s">
        <v>2431</v>
      </c>
      <c r="D269" s="217" t="s">
        <v>1761</v>
      </c>
      <c r="E269" s="218" t="s">
        <v>1823</v>
      </c>
      <c r="F269" s="17"/>
      <c r="G269" s="64" t="s">
        <v>2432</v>
      </c>
      <c r="H269" s="62">
        <v>77</v>
      </c>
      <c r="I269" s="58" t="s">
        <v>24</v>
      </c>
      <c r="J269" s="14"/>
    </row>
    <row r="270" spans="1:10" s="12" customFormat="1" ht="16.5" customHeight="1">
      <c r="A270" s="14">
        <v>245</v>
      </c>
      <c r="B270" s="59">
        <v>16</v>
      </c>
      <c r="C270" s="61" t="s">
        <v>2433</v>
      </c>
      <c r="D270" s="217" t="s">
        <v>129</v>
      </c>
      <c r="E270" s="218" t="s">
        <v>1823</v>
      </c>
      <c r="F270" s="17"/>
      <c r="G270" s="64" t="s">
        <v>2434</v>
      </c>
      <c r="H270" s="62">
        <v>76</v>
      </c>
      <c r="I270" s="58" t="s">
        <v>24</v>
      </c>
      <c r="J270" s="14"/>
    </row>
    <row r="271" spans="1:10" s="12" customFormat="1" ht="16.5" customHeight="1">
      <c r="A271" s="14">
        <v>246</v>
      </c>
      <c r="B271" s="59">
        <v>17</v>
      </c>
      <c r="C271" s="61" t="s">
        <v>2435</v>
      </c>
      <c r="D271" s="217" t="s">
        <v>1761</v>
      </c>
      <c r="E271" s="218" t="s">
        <v>1744</v>
      </c>
      <c r="F271" s="17"/>
      <c r="G271" s="64" t="s">
        <v>295</v>
      </c>
      <c r="H271" s="62">
        <v>83</v>
      </c>
      <c r="I271" s="58" t="s">
        <v>22</v>
      </c>
      <c r="J271" s="14"/>
    </row>
    <row r="272" spans="1:10" s="12" customFormat="1" ht="16.5" customHeight="1">
      <c r="A272" s="14">
        <v>247</v>
      </c>
      <c r="B272" s="59">
        <v>18</v>
      </c>
      <c r="C272" s="61" t="s">
        <v>2436</v>
      </c>
      <c r="D272" s="217" t="s">
        <v>2437</v>
      </c>
      <c r="E272" s="218" t="s">
        <v>40</v>
      </c>
      <c r="F272" s="17"/>
      <c r="G272" s="64" t="s">
        <v>2438</v>
      </c>
      <c r="H272" s="62">
        <v>80</v>
      </c>
      <c r="I272" s="58" t="s">
        <v>22</v>
      </c>
      <c r="J272" s="14"/>
    </row>
    <row r="273" spans="1:10" s="12" customFormat="1" ht="16.5" customHeight="1">
      <c r="A273" s="14">
        <v>248</v>
      </c>
      <c r="B273" s="59">
        <v>19</v>
      </c>
      <c r="C273" s="61" t="s">
        <v>2439</v>
      </c>
      <c r="D273" s="217" t="s">
        <v>2440</v>
      </c>
      <c r="E273" s="218" t="s">
        <v>40</v>
      </c>
      <c r="F273" s="17"/>
      <c r="G273" s="64" t="s">
        <v>2441</v>
      </c>
      <c r="H273" s="62">
        <v>73</v>
      </c>
      <c r="I273" s="58" t="s">
        <v>24</v>
      </c>
      <c r="J273" s="14"/>
    </row>
    <row r="274" spans="1:10" s="12" customFormat="1" ht="16.5" customHeight="1">
      <c r="A274" s="14">
        <v>249</v>
      </c>
      <c r="B274" s="59">
        <v>20</v>
      </c>
      <c r="C274" s="61" t="s">
        <v>2442</v>
      </c>
      <c r="D274" s="217" t="s">
        <v>2125</v>
      </c>
      <c r="E274" s="218" t="s">
        <v>245</v>
      </c>
      <c r="F274" s="17"/>
      <c r="G274" s="64" t="s">
        <v>812</v>
      </c>
      <c r="H274" s="62">
        <v>76</v>
      </c>
      <c r="I274" s="58" t="s">
        <v>24</v>
      </c>
      <c r="J274" s="14"/>
    </row>
    <row r="275" spans="1:10" s="12" customFormat="1" ht="16.5" customHeight="1">
      <c r="A275" s="14">
        <v>250</v>
      </c>
      <c r="B275" s="59">
        <v>21</v>
      </c>
      <c r="C275" s="61" t="s">
        <v>2443</v>
      </c>
      <c r="D275" s="217" t="s">
        <v>2444</v>
      </c>
      <c r="E275" s="218" t="s">
        <v>69</v>
      </c>
      <c r="F275" s="17"/>
      <c r="G275" s="64" t="s">
        <v>2445</v>
      </c>
      <c r="H275" s="62">
        <v>71</v>
      </c>
      <c r="I275" s="58" t="s">
        <v>24</v>
      </c>
      <c r="J275" s="14"/>
    </row>
    <row r="276" spans="1:10" s="12" customFormat="1" ht="16.5" customHeight="1">
      <c r="A276" s="14">
        <v>251</v>
      </c>
      <c r="B276" s="59">
        <v>22</v>
      </c>
      <c r="C276" s="61" t="s">
        <v>2446</v>
      </c>
      <c r="D276" s="217" t="s">
        <v>2125</v>
      </c>
      <c r="E276" s="218" t="s">
        <v>166</v>
      </c>
      <c r="F276" s="17"/>
      <c r="G276" s="64" t="s">
        <v>2268</v>
      </c>
      <c r="H276" s="62">
        <v>75</v>
      </c>
      <c r="I276" s="58" t="s">
        <v>24</v>
      </c>
      <c r="J276" s="14"/>
    </row>
    <row r="277" spans="1:10" s="12" customFormat="1" ht="16.5" customHeight="1">
      <c r="A277" s="14">
        <v>252</v>
      </c>
      <c r="B277" s="59">
        <v>23</v>
      </c>
      <c r="C277" s="61" t="s">
        <v>2447</v>
      </c>
      <c r="D277" s="217" t="s">
        <v>2231</v>
      </c>
      <c r="E277" s="218" t="s">
        <v>166</v>
      </c>
      <c r="F277" s="17"/>
      <c r="G277" s="64" t="s">
        <v>2400</v>
      </c>
      <c r="H277" s="62">
        <v>75</v>
      </c>
      <c r="I277" s="58" t="s">
        <v>24</v>
      </c>
      <c r="J277" s="14"/>
    </row>
    <row r="278" spans="1:10" s="12" customFormat="1" ht="16.5" customHeight="1">
      <c r="A278" s="14">
        <v>253</v>
      </c>
      <c r="B278" s="59">
        <v>24</v>
      </c>
      <c r="C278" s="61" t="s">
        <v>2448</v>
      </c>
      <c r="D278" s="217" t="s">
        <v>2449</v>
      </c>
      <c r="E278" s="218" t="s">
        <v>2340</v>
      </c>
      <c r="F278" s="17"/>
      <c r="G278" s="64" t="s">
        <v>2450</v>
      </c>
      <c r="H278" s="62">
        <v>77</v>
      </c>
      <c r="I278" s="58" t="s">
        <v>24</v>
      </c>
      <c r="J278" s="14"/>
    </row>
    <row r="279" spans="1:10" s="12" customFormat="1" ht="16.5" customHeight="1">
      <c r="A279" s="14">
        <v>254</v>
      </c>
      <c r="B279" s="59">
        <v>25</v>
      </c>
      <c r="C279" s="61" t="s">
        <v>2451</v>
      </c>
      <c r="D279" s="217" t="s">
        <v>2452</v>
      </c>
      <c r="E279" s="218" t="s">
        <v>250</v>
      </c>
      <c r="F279" s="17"/>
      <c r="G279" s="64" t="s">
        <v>2453</v>
      </c>
      <c r="H279" s="62">
        <v>78</v>
      </c>
      <c r="I279" s="58" t="s">
        <v>24</v>
      </c>
      <c r="J279" s="14"/>
    </row>
    <row r="280" spans="1:10" s="12" customFormat="1" ht="16.5" customHeight="1">
      <c r="A280" s="14">
        <v>255</v>
      </c>
      <c r="B280" s="59">
        <v>26</v>
      </c>
      <c r="C280" s="61" t="s">
        <v>2454</v>
      </c>
      <c r="D280" s="217" t="s">
        <v>2455</v>
      </c>
      <c r="E280" s="218" t="s">
        <v>46</v>
      </c>
      <c r="F280" s="17"/>
      <c r="G280" s="64" t="s">
        <v>2456</v>
      </c>
      <c r="H280" s="62">
        <v>76</v>
      </c>
      <c r="I280" s="58" t="s">
        <v>24</v>
      </c>
      <c r="J280" s="14"/>
    </row>
    <row r="281" spans="1:10" s="12" customFormat="1" ht="16.5" customHeight="1">
      <c r="A281" s="14">
        <v>256</v>
      </c>
      <c r="B281" s="59">
        <v>27</v>
      </c>
      <c r="C281" s="61" t="s">
        <v>2457</v>
      </c>
      <c r="D281" s="217" t="s">
        <v>2458</v>
      </c>
      <c r="E281" s="218" t="s">
        <v>173</v>
      </c>
      <c r="F281" s="17"/>
      <c r="G281" s="64" t="s">
        <v>1056</v>
      </c>
      <c r="H281" s="62">
        <v>77</v>
      </c>
      <c r="I281" s="58" t="s">
        <v>24</v>
      </c>
      <c r="J281" s="14"/>
    </row>
    <row r="282" spans="1:10" s="12" customFormat="1" ht="16.5" customHeight="1">
      <c r="A282" s="14">
        <v>257</v>
      </c>
      <c r="B282" s="59">
        <v>28</v>
      </c>
      <c r="C282" s="61" t="s">
        <v>2459</v>
      </c>
      <c r="D282" s="217" t="s">
        <v>1778</v>
      </c>
      <c r="E282" s="218" t="s">
        <v>1752</v>
      </c>
      <c r="F282" s="17"/>
      <c r="G282" s="64" t="s">
        <v>2460</v>
      </c>
      <c r="H282" s="62">
        <v>86</v>
      </c>
      <c r="I282" s="58" t="s">
        <v>22</v>
      </c>
      <c r="J282" s="14"/>
    </row>
    <row r="283" spans="1:10" s="12" customFormat="1" ht="16.5" customHeight="1">
      <c r="A283" s="14">
        <v>258</v>
      </c>
      <c r="B283" s="59">
        <v>29</v>
      </c>
      <c r="C283" s="61" t="s">
        <v>2461</v>
      </c>
      <c r="D283" s="217" t="s">
        <v>2462</v>
      </c>
      <c r="E283" s="218" t="s">
        <v>2463</v>
      </c>
      <c r="F283" s="17"/>
      <c r="G283" s="64" t="s">
        <v>1694</v>
      </c>
      <c r="H283" s="62">
        <v>90</v>
      </c>
      <c r="I283" s="58" t="s">
        <v>23</v>
      </c>
      <c r="J283" s="14"/>
    </row>
    <row r="284" spans="1:10" s="12" customFormat="1" ht="16.5" customHeight="1">
      <c r="A284" s="14">
        <v>259</v>
      </c>
      <c r="B284" s="59">
        <v>30</v>
      </c>
      <c r="C284" s="61" t="s">
        <v>2464</v>
      </c>
      <c r="D284" s="217" t="s">
        <v>2465</v>
      </c>
      <c r="E284" s="218" t="s">
        <v>1314</v>
      </c>
      <c r="F284" s="17"/>
      <c r="G284" s="64" t="s">
        <v>2466</v>
      </c>
      <c r="H284" s="62">
        <v>70</v>
      </c>
      <c r="I284" s="58" t="s">
        <v>24</v>
      </c>
      <c r="J284" s="14"/>
    </row>
    <row r="285" spans="1:10" s="12" customFormat="1" ht="16.5" customHeight="1">
      <c r="A285" s="14">
        <v>260</v>
      </c>
      <c r="B285" s="59">
        <v>31</v>
      </c>
      <c r="C285" s="61" t="s">
        <v>2467</v>
      </c>
      <c r="D285" s="217" t="s">
        <v>2468</v>
      </c>
      <c r="E285" s="218" t="s">
        <v>1643</v>
      </c>
      <c r="F285" s="17"/>
      <c r="G285" s="64" t="s">
        <v>2469</v>
      </c>
      <c r="H285" s="62">
        <v>87</v>
      </c>
      <c r="I285" s="58" t="s">
        <v>22</v>
      </c>
      <c r="J285" s="14"/>
    </row>
    <row r="286" spans="1:10" s="12" customFormat="1" ht="16.5" customHeight="1">
      <c r="A286" s="14">
        <v>261</v>
      </c>
      <c r="B286" s="59">
        <v>32</v>
      </c>
      <c r="C286" s="61" t="s">
        <v>2470</v>
      </c>
      <c r="D286" s="217" t="s">
        <v>1810</v>
      </c>
      <c r="E286" s="218" t="s">
        <v>1781</v>
      </c>
      <c r="F286" s="17"/>
      <c r="G286" s="64" t="s">
        <v>932</v>
      </c>
      <c r="H286" s="62">
        <v>75</v>
      </c>
      <c r="I286" s="58" t="s">
        <v>24</v>
      </c>
      <c r="J286" s="14"/>
    </row>
    <row r="287" spans="1:10" s="12" customFormat="1" ht="16.5" customHeight="1">
      <c r="A287" s="14">
        <v>262</v>
      </c>
      <c r="B287" s="59">
        <v>33</v>
      </c>
      <c r="C287" s="61" t="s">
        <v>2471</v>
      </c>
      <c r="D287" s="217" t="s">
        <v>1761</v>
      </c>
      <c r="E287" s="218" t="s">
        <v>35</v>
      </c>
      <c r="F287" s="17"/>
      <c r="G287" s="64" t="s">
        <v>2472</v>
      </c>
      <c r="H287" s="62">
        <v>70</v>
      </c>
      <c r="I287" s="58" t="s">
        <v>24</v>
      </c>
      <c r="J287" s="14"/>
    </row>
    <row r="288" spans="1:10" s="12" customFormat="1" ht="16.5" customHeight="1">
      <c r="A288" s="14">
        <v>263</v>
      </c>
      <c r="B288" s="1">
        <v>34</v>
      </c>
      <c r="C288" s="61" t="s">
        <v>2473</v>
      </c>
      <c r="D288" s="217" t="s">
        <v>2474</v>
      </c>
      <c r="E288" s="218" t="s">
        <v>2475</v>
      </c>
      <c r="F288" s="17"/>
      <c r="G288" s="64" t="s">
        <v>2476</v>
      </c>
      <c r="H288" s="62">
        <v>77</v>
      </c>
      <c r="I288" s="58" t="s">
        <v>24</v>
      </c>
      <c r="J288" s="14"/>
    </row>
    <row r="289" spans="1:10" s="12" customFormat="1" ht="16.5" customHeight="1">
      <c r="A289" s="14">
        <v>264</v>
      </c>
      <c r="B289" s="1">
        <v>35</v>
      </c>
      <c r="C289" s="61" t="s">
        <v>2477</v>
      </c>
      <c r="D289" s="217" t="s">
        <v>1791</v>
      </c>
      <c r="E289" s="218" t="s">
        <v>1787</v>
      </c>
      <c r="F289" s="17"/>
      <c r="G289" s="64" t="s">
        <v>2478</v>
      </c>
      <c r="H289" s="62">
        <v>78</v>
      </c>
      <c r="I289" s="58" t="s">
        <v>24</v>
      </c>
      <c r="J289" s="14"/>
    </row>
    <row r="290" spans="1:10" s="12" customFormat="1" ht="16.5" customHeight="1">
      <c r="A290" s="14">
        <v>265</v>
      </c>
      <c r="B290" s="1">
        <v>36</v>
      </c>
      <c r="C290" s="61" t="s">
        <v>2479</v>
      </c>
      <c r="D290" s="217" t="s">
        <v>1640</v>
      </c>
      <c r="E290" s="218" t="s">
        <v>1789</v>
      </c>
      <c r="F290" s="17"/>
      <c r="G290" s="64" t="s">
        <v>2480</v>
      </c>
      <c r="H290" s="62">
        <v>73</v>
      </c>
      <c r="I290" s="58" t="s">
        <v>24</v>
      </c>
      <c r="J290" s="14"/>
    </row>
    <row r="291" spans="1:10" ht="15.75">
      <c r="A291" s="14">
        <v>266</v>
      </c>
      <c r="B291" s="1">
        <v>37</v>
      </c>
      <c r="C291" s="61" t="s">
        <v>2481</v>
      </c>
      <c r="D291" s="217" t="s">
        <v>2482</v>
      </c>
      <c r="E291" s="218" t="s">
        <v>1758</v>
      </c>
      <c r="F291" s="17"/>
      <c r="G291" s="64" t="s">
        <v>2483</v>
      </c>
      <c r="H291" s="62">
        <v>92</v>
      </c>
      <c r="I291" s="58" t="s">
        <v>23</v>
      </c>
      <c r="J291" s="17"/>
    </row>
    <row r="292" spans="1:10" ht="15.75">
      <c r="A292" s="14">
        <v>267</v>
      </c>
      <c r="B292" s="1">
        <v>38</v>
      </c>
      <c r="C292" s="61" t="s">
        <v>2484</v>
      </c>
      <c r="D292" s="217" t="s">
        <v>2485</v>
      </c>
      <c r="E292" s="218" t="s">
        <v>50</v>
      </c>
      <c r="F292" s="17"/>
      <c r="G292" s="64" t="s">
        <v>2486</v>
      </c>
      <c r="H292" s="62">
        <v>70</v>
      </c>
      <c r="I292" s="58" t="s">
        <v>24</v>
      </c>
      <c r="J292" s="17"/>
    </row>
    <row r="293" spans="1:10" ht="15.75">
      <c r="A293" s="14">
        <v>268</v>
      </c>
      <c r="B293" s="1">
        <v>39</v>
      </c>
      <c r="C293" s="61" t="s">
        <v>2487</v>
      </c>
      <c r="D293" s="217" t="s">
        <v>2229</v>
      </c>
      <c r="E293" s="218" t="s">
        <v>50</v>
      </c>
      <c r="F293" s="17"/>
      <c r="G293" s="64" t="s">
        <v>2488</v>
      </c>
      <c r="H293" s="62">
        <v>76</v>
      </c>
      <c r="I293" s="58" t="s">
        <v>24</v>
      </c>
      <c r="J293" s="17"/>
    </row>
    <row r="294" spans="1:10" ht="15.75">
      <c r="A294" s="14">
        <v>269</v>
      </c>
      <c r="B294" s="1">
        <v>40</v>
      </c>
      <c r="C294" s="61" t="s">
        <v>2489</v>
      </c>
      <c r="D294" s="217" t="s">
        <v>2490</v>
      </c>
      <c r="E294" s="218" t="s">
        <v>50</v>
      </c>
      <c r="F294" s="17"/>
      <c r="G294" s="64" t="s">
        <v>2491</v>
      </c>
      <c r="H294" s="62">
        <v>73</v>
      </c>
      <c r="I294" s="58" t="s">
        <v>24</v>
      </c>
      <c r="J294" s="17"/>
    </row>
    <row r="295" spans="1:10" s="12" customFormat="1" ht="20.25" customHeight="1">
      <c r="A295" s="273" t="s">
        <v>2492</v>
      </c>
      <c r="B295" s="273"/>
      <c r="C295" s="273"/>
      <c r="D295" s="273"/>
      <c r="E295" s="273"/>
      <c r="F295" s="273"/>
      <c r="G295" s="273"/>
      <c r="H295" s="37"/>
      <c r="I295" s="20"/>
      <c r="J295" s="20"/>
    </row>
    <row r="296" spans="1:10" s="12" customFormat="1" ht="20.25" customHeight="1">
      <c r="A296" s="37"/>
      <c r="B296" s="37"/>
      <c r="C296" s="37"/>
      <c r="D296" s="37"/>
      <c r="E296" s="37" t="s">
        <v>358</v>
      </c>
      <c r="F296" s="25" t="s">
        <v>23</v>
      </c>
      <c r="G296" s="25" t="s">
        <v>22</v>
      </c>
      <c r="H296" s="25" t="s">
        <v>24</v>
      </c>
      <c r="I296" s="26" t="s">
        <v>25</v>
      </c>
      <c r="J296" s="25" t="s">
        <v>26</v>
      </c>
    </row>
    <row r="297" spans="1:10" s="12" customFormat="1" ht="20.25" customHeight="1">
      <c r="A297" s="37"/>
      <c r="B297" s="37"/>
      <c r="C297" s="37"/>
      <c r="D297" s="37"/>
      <c r="E297" s="37">
        <f>SUM(F297:J297)</f>
        <v>56</v>
      </c>
      <c r="F297" s="27">
        <f>COUNTIF($I$298:$I$353,"Xuất sắc")</f>
        <v>6</v>
      </c>
      <c r="G297" s="27">
        <f>COUNTIF($I$298:$I$353,"Tốt")</f>
        <v>41</v>
      </c>
      <c r="H297" s="27">
        <f>COUNTIF($I$298:$I$353,"Khá")</f>
        <v>9</v>
      </c>
      <c r="I297" s="27">
        <f>COUNTIF($I$298:$I$353,"Trung bình")</f>
        <v>0</v>
      </c>
      <c r="J297" s="27">
        <f>COUNTIF($I$298:$I$353,"Yếu")</f>
        <v>0</v>
      </c>
    </row>
    <row r="298" spans="1:10" s="12" customFormat="1" ht="16.5" customHeight="1">
      <c r="A298" s="14">
        <v>270</v>
      </c>
      <c r="B298" s="1">
        <v>1</v>
      </c>
      <c r="C298" s="67" t="s">
        <v>2493</v>
      </c>
      <c r="D298" s="221" t="s">
        <v>2125</v>
      </c>
      <c r="E298" s="223" t="s">
        <v>91</v>
      </c>
      <c r="F298" s="17"/>
      <c r="G298" s="68" t="s">
        <v>2494</v>
      </c>
      <c r="H298" s="62">
        <v>94</v>
      </c>
      <c r="I298" s="58" t="s">
        <v>23</v>
      </c>
      <c r="J298" s="14"/>
    </row>
    <row r="299" spans="1:10" s="12" customFormat="1" ht="16.5" customHeight="1">
      <c r="A299" s="14">
        <v>271</v>
      </c>
      <c r="B299" s="1">
        <v>2</v>
      </c>
      <c r="C299" s="67" t="s">
        <v>2495</v>
      </c>
      <c r="D299" s="221" t="s">
        <v>1750</v>
      </c>
      <c r="E299" s="223" t="s">
        <v>91</v>
      </c>
      <c r="F299" s="17"/>
      <c r="G299" s="68" t="s">
        <v>934</v>
      </c>
      <c r="H299" s="62">
        <v>88</v>
      </c>
      <c r="I299" s="58" t="s">
        <v>22</v>
      </c>
      <c r="J299" s="14"/>
    </row>
    <row r="300" spans="1:10" s="12" customFormat="1" ht="16.5" customHeight="1">
      <c r="A300" s="14">
        <v>272</v>
      </c>
      <c r="B300" s="1">
        <v>3</v>
      </c>
      <c r="C300" s="67" t="s">
        <v>2496</v>
      </c>
      <c r="D300" s="221" t="s">
        <v>415</v>
      </c>
      <c r="E300" s="223" t="s">
        <v>215</v>
      </c>
      <c r="F300" s="17"/>
      <c r="G300" s="68" t="s">
        <v>221</v>
      </c>
      <c r="H300" s="62">
        <v>91</v>
      </c>
      <c r="I300" s="58" t="s">
        <v>23</v>
      </c>
      <c r="J300" s="14"/>
    </row>
    <row r="301" spans="1:10" s="12" customFormat="1" ht="16.5" customHeight="1">
      <c r="A301" s="14">
        <v>273</v>
      </c>
      <c r="B301" s="1">
        <v>4</v>
      </c>
      <c r="C301" s="67" t="s">
        <v>2497</v>
      </c>
      <c r="D301" s="221" t="s">
        <v>2498</v>
      </c>
      <c r="E301" s="223" t="s">
        <v>1766</v>
      </c>
      <c r="F301" s="17"/>
      <c r="G301" s="68" t="s">
        <v>2499</v>
      </c>
      <c r="H301" s="62">
        <v>77</v>
      </c>
      <c r="I301" s="58" t="s">
        <v>24</v>
      </c>
      <c r="J301" s="14"/>
    </row>
    <row r="302" spans="1:10" s="12" customFormat="1" ht="16.5" customHeight="1">
      <c r="A302" s="14">
        <v>274</v>
      </c>
      <c r="B302" s="1">
        <v>5</v>
      </c>
      <c r="C302" s="67" t="s">
        <v>2500</v>
      </c>
      <c r="D302" s="221" t="s">
        <v>1761</v>
      </c>
      <c r="E302" s="223" t="s">
        <v>1766</v>
      </c>
      <c r="F302" s="17"/>
      <c r="G302" s="68" t="s">
        <v>2501</v>
      </c>
      <c r="H302" s="62">
        <v>78</v>
      </c>
      <c r="I302" s="58" t="s">
        <v>24</v>
      </c>
      <c r="J302" s="14"/>
    </row>
    <row r="303" spans="1:10" s="12" customFormat="1" ht="16.5" customHeight="1">
      <c r="A303" s="14">
        <v>275</v>
      </c>
      <c r="B303" s="1">
        <v>6</v>
      </c>
      <c r="C303" s="67" t="s">
        <v>2502</v>
      </c>
      <c r="D303" s="221" t="s">
        <v>2503</v>
      </c>
      <c r="E303" s="223" t="s">
        <v>1766</v>
      </c>
      <c r="F303" s="17"/>
      <c r="G303" s="68" t="s">
        <v>2504</v>
      </c>
      <c r="H303" s="62">
        <v>82</v>
      </c>
      <c r="I303" s="58" t="s">
        <v>22</v>
      </c>
      <c r="J303" s="14"/>
    </row>
    <row r="304" spans="1:10" s="12" customFormat="1" ht="16.5" customHeight="1">
      <c r="A304" s="14">
        <v>276</v>
      </c>
      <c r="B304" s="1">
        <v>7</v>
      </c>
      <c r="C304" s="67" t="s">
        <v>2505</v>
      </c>
      <c r="D304" s="221" t="s">
        <v>1765</v>
      </c>
      <c r="E304" s="223" t="s">
        <v>1076</v>
      </c>
      <c r="F304" s="17"/>
      <c r="G304" s="68" t="s">
        <v>934</v>
      </c>
      <c r="H304" s="62">
        <v>79</v>
      </c>
      <c r="I304" s="58" t="s">
        <v>24</v>
      </c>
      <c r="J304" s="14"/>
    </row>
    <row r="305" spans="1:10" s="12" customFormat="1" ht="16.5" customHeight="1">
      <c r="A305" s="14">
        <v>277</v>
      </c>
      <c r="B305" s="1">
        <v>8</v>
      </c>
      <c r="C305" s="67" t="s">
        <v>2506</v>
      </c>
      <c r="D305" s="221" t="s">
        <v>2507</v>
      </c>
      <c r="E305" s="223" t="s">
        <v>51</v>
      </c>
      <c r="F305" s="17"/>
      <c r="G305" s="68" t="s">
        <v>2508</v>
      </c>
      <c r="H305" s="62">
        <v>83</v>
      </c>
      <c r="I305" s="58" t="s">
        <v>22</v>
      </c>
      <c r="J305" s="14"/>
    </row>
    <row r="306" spans="1:10" s="12" customFormat="1" ht="16.5" customHeight="1">
      <c r="A306" s="14">
        <v>278</v>
      </c>
      <c r="B306" s="1">
        <v>9</v>
      </c>
      <c r="C306" s="67" t="s">
        <v>2509</v>
      </c>
      <c r="D306" s="221" t="s">
        <v>1815</v>
      </c>
      <c r="E306" s="223" t="s">
        <v>114</v>
      </c>
      <c r="F306" s="17"/>
      <c r="G306" s="68" t="s">
        <v>979</v>
      </c>
      <c r="H306" s="65">
        <v>92</v>
      </c>
      <c r="I306" s="58" t="s">
        <v>23</v>
      </c>
      <c r="J306" s="14"/>
    </row>
    <row r="307" spans="1:10" s="12" customFormat="1" ht="16.5" customHeight="1">
      <c r="A307" s="14">
        <v>279</v>
      </c>
      <c r="B307" s="1">
        <v>10</v>
      </c>
      <c r="C307" s="67" t="s">
        <v>2510</v>
      </c>
      <c r="D307" s="221" t="s">
        <v>2511</v>
      </c>
      <c r="E307" s="223" t="s">
        <v>114</v>
      </c>
      <c r="F307" s="17"/>
      <c r="G307" s="68" t="s">
        <v>2512</v>
      </c>
      <c r="H307" s="62">
        <v>86</v>
      </c>
      <c r="I307" s="58" t="s">
        <v>22</v>
      </c>
      <c r="J307" s="14"/>
    </row>
    <row r="308" spans="1:10" s="12" customFormat="1" ht="16.5" customHeight="1">
      <c r="A308" s="14">
        <v>280</v>
      </c>
      <c r="B308" s="1">
        <v>11</v>
      </c>
      <c r="C308" s="67" t="s">
        <v>2513</v>
      </c>
      <c r="D308" s="221" t="s">
        <v>2514</v>
      </c>
      <c r="E308" s="223" t="s">
        <v>1171</v>
      </c>
      <c r="F308" s="17"/>
      <c r="G308" s="68" t="s">
        <v>997</v>
      </c>
      <c r="H308" s="62">
        <v>82</v>
      </c>
      <c r="I308" s="58" t="s">
        <v>22</v>
      </c>
      <c r="J308" s="14"/>
    </row>
    <row r="309" spans="1:10" s="12" customFormat="1" ht="16.5" customHeight="1">
      <c r="A309" s="14">
        <v>281</v>
      </c>
      <c r="B309" s="1">
        <v>12</v>
      </c>
      <c r="C309" s="67" t="s">
        <v>2515</v>
      </c>
      <c r="D309" s="221" t="s">
        <v>157</v>
      </c>
      <c r="E309" s="223" t="s">
        <v>134</v>
      </c>
      <c r="F309" s="17"/>
      <c r="G309" s="68" t="s">
        <v>1009</v>
      </c>
      <c r="H309" s="62">
        <v>89</v>
      </c>
      <c r="I309" s="58" t="s">
        <v>22</v>
      </c>
      <c r="J309" s="14"/>
    </row>
    <row r="310" spans="1:10" s="12" customFormat="1" ht="16.5" customHeight="1">
      <c r="A310" s="14">
        <v>282</v>
      </c>
      <c r="B310" s="1">
        <v>13</v>
      </c>
      <c r="C310" s="67" t="s">
        <v>2516</v>
      </c>
      <c r="D310" s="221" t="s">
        <v>237</v>
      </c>
      <c r="E310" s="223" t="s">
        <v>165</v>
      </c>
      <c r="F310" s="17"/>
      <c r="G310" s="68" t="s">
        <v>885</v>
      </c>
      <c r="H310" s="62">
        <v>88</v>
      </c>
      <c r="I310" s="58" t="s">
        <v>22</v>
      </c>
      <c r="J310" s="14"/>
    </row>
    <row r="311" spans="1:10" s="12" customFormat="1" ht="16.5" customHeight="1">
      <c r="A311" s="14">
        <v>283</v>
      </c>
      <c r="B311" s="1">
        <v>14</v>
      </c>
      <c r="C311" s="67" t="s">
        <v>2517</v>
      </c>
      <c r="D311" s="221" t="s">
        <v>2518</v>
      </c>
      <c r="E311" s="223" t="s">
        <v>54</v>
      </c>
      <c r="F311" s="17"/>
      <c r="G311" s="68" t="s">
        <v>1064</v>
      </c>
      <c r="H311" s="62">
        <v>84</v>
      </c>
      <c r="I311" s="58" t="s">
        <v>22</v>
      </c>
      <c r="J311" s="14"/>
    </row>
    <row r="312" spans="1:10" s="12" customFormat="1" ht="16.5" customHeight="1">
      <c r="A312" s="14">
        <v>284</v>
      </c>
      <c r="B312" s="1">
        <v>15</v>
      </c>
      <c r="C312" s="67" t="s">
        <v>2519</v>
      </c>
      <c r="D312" s="221" t="s">
        <v>2520</v>
      </c>
      <c r="E312" s="223" t="s">
        <v>2521</v>
      </c>
      <c r="F312" s="17"/>
      <c r="G312" s="68" t="s">
        <v>2522</v>
      </c>
      <c r="H312" s="62">
        <v>91</v>
      </c>
      <c r="I312" s="58" t="s">
        <v>23</v>
      </c>
      <c r="J312" s="14"/>
    </row>
    <row r="313" spans="1:10" s="12" customFormat="1" ht="16.5" customHeight="1">
      <c r="A313" s="14">
        <v>285</v>
      </c>
      <c r="B313" s="1">
        <v>16</v>
      </c>
      <c r="C313" s="67" t="s">
        <v>2523</v>
      </c>
      <c r="D313" s="221" t="s">
        <v>2088</v>
      </c>
      <c r="E313" s="223" t="s">
        <v>1740</v>
      </c>
      <c r="F313" s="17"/>
      <c r="G313" s="68" t="s">
        <v>862</v>
      </c>
      <c r="H313" s="62">
        <v>82</v>
      </c>
      <c r="I313" s="58" t="s">
        <v>22</v>
      </c>
      <c r="J313" s="14"/>
    </row>
    <row r="314" spans="1:10" s="12" customFormat="1" ht="16.5" customHeight="1">
      <c r="A314" s="14">
        <v>286</v>
      </c>
      <c r="B314" s="1">
        <v>17</v>
      </c>
      <c r="C314" s="19" t="s">
        <v>2524</v>
      </c>
      <c r="D314" s="222" t="s">
        <v>365</v>
      </c>
      <c r="E314" s="224" t="s">
        <v>31</v>
      </c>
      <c r="F314" s="17"/>
      <c r="G314" s="66" t="s">
        <v>2525</v>
      </c>
      <c r="H314" s="65">
        <v>85</v>
      </c>
      <c r="I314" s="58" t="s">
        <v>22</v>
      </c>
      <c r="J314" s="14"/>
    </row>
    <row r="315" spans="1:10" s="12" customFormat="1" ht="16.5" customHeight="1">
      <c r="A315" s="14">
        <v>287</v>
      </c>
      <c r="B315" s="1">
        <v>18</v>
      </c>
      <c r="C315" s="67" t="s">
        <v>2526</v>
      </c>
      <c r="D315" s="221" t="s">
        <v>1761</v>
      </c>
      <c r="E315" s="223" t="s">
        <v>290</v>
      </c>
      <c r="F315" s="17"/>
      <c r="G315" s="68" t="s">
        <v>2527</v>
      </c>
      <c r="H315" s="62">
        <v>83</v>
      </c>
      <c r="I315" s="58" t="s">
        <v>22</v>
      </c>
      <c r="J315" s="14"/>
    </row>
    <row r="316" spans="1:10" s="12" customFormat="1" ht="16.5" customHeight="1">
      <c r="A316" s="14">
        <v>288</v>
      </c>
      <c r="B316" s="1">
        <v>19</v>
      </c>
      <c r="C316" s="67" t="s">
        <v>2528</v>
      </c>
      <c r="D316" s="221" t="s">
        <v>2529</v>
      </c>
      <c r="E316" s="223" t="s">
        <v>290</v>
      </c>
      <c r="F316" s="17"/>
      <c r="G316" s="68" t="s">
        <v>1941</v>
      </c>
      <c r="H316" s="62">
        <v>84</v>
      </c>
      <c r="I316" s="58" t="s">
        <v>22</v>
      </c>
      <c r="J316" s="14"/>
    </row>
    <row r="317" spans="1:10" s="12" customFormat="1" ht="16.5" customHeight="1">
      <c r="A317" s="14">
        <v>289</v>
      </c>
      <c r="B317" s="1">
        <v>20</v>
      </c>
      <c r="C317" s="67" t="s">
        <v>2530</v>
      </c>
      <c r="D317" s="221" t="s">
        <v>2531</v>
      </c>
      <c r="E317" s="223" t="s">
        <v>1844</v>
      </c>
      <c r="F317" s="17"/>
      <c r="G317" s="68" t="s">
        <v>2532</v>
      </c>
      <c r="H317" s="62">
        <v>85</v>
      </c>
      <c r="I317" s="58" t="s">
        <v>22</v>
      </c>
      <c r="J317" s="14"/>
    </row>
    <row r="318" spans="1:10" s="12" customFormat="1" ht="16.5" customHeight="1">
      <c r="A318" s="14">
        <v>290</v>
      </c>
      <c r="B318" s="1">
        <v>21</v>
      </c>
      <c r="C318" s="67" t="s">
        <v>2533</v>
      </c>
      <c r="D318" s="221" t="s">
        <v>1755</v>
      </c>
      <c r="E318" s="223" t="s">
        <v>1823</v>
      </c>
      <c r="F318" s="17"/>
      <c r="G318" s="68" t="s">
        <v>2534</v>
      </c>
      <c r="H318" s="62">
        <v>83</v>
      </c>
      <c r="I318" s="58" t="s">
        <v>22</v>
      </c>
      <c r="J318" s="14"/>
    </row>
    <row r="319" spans="1:10" s="12" customFormat="1" ht="16.5" customHeight="1">
      <c r="A319" s="14">
        <v>291</v>
      </c>
      <c r="B319" s="1">
        <v>22</v>
      </c>
      <c r="C319" s="67" t="s">
        <v>2535</v>
      </c>
      <c r="D319" s="221" t="s">
        <v>2263</v>
      </c>
      <c r="E319" s="223" t="s">
        <v>1823</v>
      </c>
      <c r="F319" s="17"/>
      <c r="G319" s="68" t="s">
        <v>2536</v>
      </c>
      <c r="H319" s="62">
        <v>85</v>
      </c>
      <c r="I319" s="58" t="s">
        <v>22</v>
      </c>
      <c r="J319" s="14"/>
    </row>
    <row r="320" spans="1:10" s="12" customFormat="1" ht="16.5" customHeight="1">
      <c r="A320" s="14">
        <v>292</v>
      </c>
      <c r="B320" s="1">
        <v>23</v>
      </c>
      <c r="C320" s="67" t="s">
        <v>2537</v>
      </c>
      <c r="D320" s="221" t="s">
        <v>2538</v>
      </c>
      <c r="E320" s="223" t="s">
        <v>1823</v>
      </c>
      <c r="F320" s="17"/>
      <c r="G320" s="68" t="s">
        <v>2539</v>
      </c>
      <c r="H320" s="62">
        <v>84</v>
      </c>
      <c r="I320" s="58" t="s">
        <v>22</v>
      </c>
      <c r="J320" s="14"/>
    </row>
    <row r="321" spans="1:10" s="12" customFormat="1" ht="16.5" customHeight="1">
      <c r="A321" s="14">
        <v>293</v>
      </c>
      <c r="B321" s="1">
        <v>24</v>
      </c>
      <c r="C321" s="67" t="s">
        <v>2540</v>
      </c>
      <c r="D321" s="221" t="s">
        <v>1748</v>
      </c>
      <c r="E321" s="223" t="s">
        <v>1744</v>
      </c>
      <c r="F321" s="17"/>
      <c r="G321" s="68" t="s">
        <v>2541</v>
      </c>
      <c r="H321" s="62">
        <v>82</v>
      </c>
      <c r="I321" s="58" t="s">
        <v>22</v>
      </c>
      <c r="J321" s="14"/>
    </row>
    <row r="322" spans="1:10" s="12" customFormat="1" ht="16.5" customHeight="1">
      <c r="A322" s="14">
        <v>294</v>
      </c>
      <c r="B322" s="1">
        <v>25</v>
      </c>
      <c r="C322" s="19" t="s">
        <v>2542</v>
      </c>
      <c r="D322" s="222" t="s">
        <v>2543</v>
      </c>
      <c r="E322" s="224" t="s">
        <v>40</v>
      </c>
      <c r="F322" s="17"/>
      <c r="G322" s="66" t="s">
        <v>1694</v>
      </c>
      <c r="H322" s="62">
        <v>85</v>
      </c>
      <c r="I322" s="58" t="s">
        <v>22</v>
      </c>
      <c r="J322" s="14"/>
    </row>
    <row r="323" spans="1:10" s="12" customFormat="1" ht="16.5" customHeight="1">
      <c r="A323" s="14">
        <v>295</v>
      </c>
      <c r="B323" s="1">
        <v>26</v>
      </c>
      <c r="C323" s="67" t="s">
        <v>2544</v>
      </c>
      <c r="D323" s="221" t="s">
        <v>2545</v>
      </c>
      <c r="E323" s="223" t="s">
        <v>65</v>
      </c>
      <c r="F323" s="17"/>
      <c r="G323" s="68" t="s">
        <v>2546</v>
      </c>
      <c r="H323" s="62">
        <v>89</v>
      </c>
      <c r="I323" s="58" t="s">
        <v>22</v>
      </c>
      <c r="J323" s="14"/>
    </row>
    <row r="324" spans="1:10" s="12" customFormat="1" ht="16.5" customHeight="1">
      <c r="A324" s="14">
        <v>296</v>
      </c>
      <c r="B324" s="1">
        <v>27</v>
      </c>
      <c r="C324" s="67" t="s">
        <v>2547</v>
      </c>
      <c r="D324" s="221" t="s">
        <v>2548</v>
      </c>
      <c r="E324" s="223" t="s">
        <v>65</v>
      </c>
      <c r="F324" s="17"/>
      <c r="G324" s="68" t="s">
        <v>2549</v>
      </c>
      <c r="H324" s="62">
        <v>89</v>
      </c>
      <c r="I324" s="58" t="s">
        <v>22</v>
      </c>
      <c r="J324" s="14"/>
    </row>
    <row r="325" spans="1:10" s="12" customFormat="1" ht="16.5" customHeight="1">
      <c r="A325" s="14">
        <v>297</v>
      </c>
      <c r="B325" s="1">
        <v>28</v>
      </c>
      <c r="C325" s="67" t="s">
        <v>2550</v>
      </c>
      <c r="D325" s="221" t="s">
        <v>1566</v>
      </c>
      <c r="E325" s="223" t="s">
        <v>1747</v>
      </c>
      <c r="F325" s="17"/>
      <c r="G325" s="68" t="s">
        <v>1716</v>
      </c>
      <c r="H325" s="62">
        <v>82</v>
      </c>
      <c r="I325" s="58" t="s">
        <v>22</v>
      </c>
      <c r="J325" s="14"/>
    </row>
    <row r="326" spans="1:10" s="12" customFormat="1" ht="16.5" customHeight="1">
      <c r="A326" s="14">
        <v>298</v>
      </c>
      <c r="B326" s="1">
        <v>29</v>
      </c>
      <c r="C326" s="67" t="s">
        <v>2551</v>
      </c>
      <c r="D326" s="221" t="s">
        <v>2552</v>
      </c>
      <c r="E326" s="223" t="s">
        <v>245</v>
      </c>
      <c r="F326" s="17"/>
      <c r="G326" s="68" t="s">
        <v>2553</v>
      </c>
      <c r="H326" s="62">
        <v>84</v>
      </c>
      <c r="I326" s="58" t="s">
        <v>22</v>
      </c>
      <c r="J326" s="14"/>
    </row>
    <row r="327" spans="1:10" s="12" customFormat="1" ht="16.5" customHeight="1">
      <c r="A327" s="14">
        <v>299</v>
      </c>
      <c r="B327" s="1">
        <v>30</v>
      </c>
      <c r="C327" s="67" t="s">
        <v>2554</v>
      </c>
      <c r="D327" s="221" t="s">
        <v>2555</v>
      </c>
      <c r="E327" s="223" t="s">
        <v>83</v>
      </c>
      <c r="F327" s="17"/>
      <c r="G327" s="68" t="s">
        <v>2556</v>
      </c>
      <c r="H327" s="62">
        <v>83</v>
      </c>
      <c r="I327" s="58" t="s">
        <v>22</v>
      </c>
      <c r="J327" s="14"/>
    </row>
    <row r="328" spans="1:10" s="12" customFormat="1" ht="16.5" customHeight="1">
      <c r="A328" s="14">
        <v>300</v>
      </c>
      <c r="B328" s="1">
        <v>31</v>
      </c>
      <c r="C328" s="67" t="s">
        <v>2557</v>
      </c>
      <c r="D328" s="221" t="s">
        <v>2558</v>
      </c>
      <c r="E328" s="223" t="s">
        <v>32</v>
      </c>
      <c r="F328" s="17"/>
      <c r="G328" s="68" t="s">
        <v>2313</v>
      </c>
      <c r="H328" s="62">
        <v>83</v>
      </c>
      <c r="I328" s="58" t="s">
        <v>22</v>
      </c>
      <c r="J328" s="14"/>
    </row>
    <row r="329" spans="1:10" s="12" customFormat="1" ht="16.5" customHeight="1">
      <c r="A329" s="14">
        <v>301</v>
      </c>
      <c r="B329" s="1">
        <v>32</v>
      </c>
      <c r="C329" s="67" t="s">
        <v>2559</v>
      </c>
      <c r="D329" s="221" t="s">
        <v>1785</v>
      </c>
      <c r="E329" s="223" t="s">
        <v>187</v>
      </c>
      <c r="F329" s="17"/>
      <c r="G329" s="68" t="s">
        <v>2560</v>
      </c>
      <c r="H329" s="62">
        <v>88</v>
      </c>
      <c r="I329" s="58" t="s">
        <v>22</v>
      </c>
      <c r="J329" s="14"/>
    </row>
    <row r="330" spans="1:10" s="12" customFormat="1" ht="16.5" customHeight="1">
      <c r="A330" s="14">
        <v>302</v>
      </c>
      <c r="B330" s="1">
        <v>33</v>
      </c>
      <c r="C330" s="67" t="s">
        <v>2561</v>
      </c>
      <c r="D330" s="221" t="s">
        <v>2562</v>
      </c>
      <c r="E330" s="223" t="s">
        <v>166</v>
      </c>
      <c r="F330" s="17"/>
      <c r="G330" s="68" t="s">
        <v>2563</v>
      </c>
      <c r="H330" s="62">
        <v>91</v>
      </c>
      <c r="I330" s="58" t="s">
        <v>23</v>
      </c>
      <c r="J330" s="14"/>
    </row>
    <row r="331" spans="1:10" s="12" customFormat="1" ht="16.5" customHeight="1">
      <c r="A331" s="14">
        <v>303</v>
      </c>
      <c r="B331" s="1">
        <v>34</v>
      </c>
      <c r="C331" s="67" t="s">
        <v>2564</v>
      </c>
      <c r="D331" s="221" t="s">
        <v>1743</v>
      </c>
      <c r="E331" s="223" t="s">
        <v>44</v>
      </c>
      <c r="F331" s="17"/>
      <c r="G331" s="68" t="s">
        <v>2565</v>
      </c>
      <c r="H331" s="62">
        <v>82</v>
      </c>
      <c r="I331" s="58" t="s">
        <v>22</v>
      </c>
      <c r="J331" s="14"/>
    </row>
    <row r="332" spans="1:10" s="12" customFormat="1" ht="16.5" customHeight="1">
      <c r="A332" s="14">
        <v>304</v>
      </c>
      <c r="B332" s="1">
        <v>35</v>
      </c>
      <c r="C332" s="67" t="s">
        <v>2566</v>
      </c>
      <c r="D332" s="221" t="s">
        <v>1648</v>
      </c>
      <c r="E332" s="223" t="s">
        <v>17</v>
      </c>
      <c r="F332" s="17"/>
      <c r="G332" s="68" t="s">
        <v>992</v>
      </c>
      <c r="H332" s="62">
        <v>79</v>
      </c>
      <c r="I332" s="58" t="s">
        <v>24</v>
      </c>
      <c r="J332" s="14"/>
    </row>
    <row r="333" spans="1:10" s="12" customFormat="1" ht="16.5" customHeight="1">
      <c r="A333" s="14">
        <v>305</v>
      </c>
      <c r="B333" s="1">
        <v>36</v>
      </c>
      <c r="C333" s="67" t="s">
        <v>2567</v>
      </c>
      <c r="D333" s="221" t="s">
        <v>2568</v>
      </c>
      <c r="E333" s="223" t="s">
        <v>250</v>
      </c>
      <c r="F333" s="17"/>
      <c r="G333" s="68" t="s">
        <v>2569</v>
      </c>
      <c r="H333" s="62">
        <v>82</v>
      </c>
      <c r="I333" s="58" t="s">
        <v>22</v>
      </c>
      <c r="J333" s="14"/>
    </row>
    <row r="334" spans="1:10" ht="15.75">
      <c r="A334" s="14">
        <v>306</v>
      </c>
      <c r="B334" s="1">
        <v>37</v>
      </c>
      <c r="C334" s="67" t="s">
        <v>2570</v>
      </c>
      <c r="D334" s="221" t="s">
        <v>2571</v>
      </c>
      <c r="E334" s="223" t="s">
        <v>309</v>
      </c>
      <c r="F334" s="17"/>
      <c r="G334" s="68" t="s">
        <v>222</v>
      </c>
      <c r="H334" s="62">
        <v>80</v>
      </c>
      <c r="I334" s="58" t="s">
        <v>22</v>
      </c>
      <c r="J334" s="17"/>
    </row>
    <row r="335" spans="1:10" ht="15.75">
      <c r="A335" s="14">
        <v>307</v>
      </c>
      <c r="B335" s="1">
        <v>38</v>
      </c>
      <c r="C335" s="67" t="s">
        <v>2572</v>
      </c>
      <c r="D335" s="221" t="s">
        <v>1785</v>
      </c>
      <c r="E335" s="223" t="s">
        <v>105</v>
      </c>
      <c r="F335" s="17"/>
      <c r="G335" s="68" t="s">
        <v>2573</v>
      </c>
      <c r="H335" s="62">
        <v>92</v>
      </c>
      <c r="I335" s="58" t="s">
        <v>23</v>
      </c>
      <c r="J335" s="17"/>
    </row>
    <row r="336" spans="1:10" ht="15.75">
      <c r="A336" s="14">
        <v>308</v>
      </c>
      <c r="B336" s="1">
        <v>39</v>
      </c>
      <c r="C336" s="67" t="s">
        <v>2574</v>
      </c>
      <c r="D336" s="221" t="s">
        <v>2125</v>
      </c>
      <c r="E336" s="223" t="s">
        <v>152</v>
      </c>
      <c r="F336" s="17"/>
      <c r="G336" s="68" t="s">
        <v>1793</v>
      </c>
      <c r="H336" s="62">
        <v>83</v>
      </c>
      <c r="I336" s="58" t="s">
        <v>22</v>
      </c>
      <c r="J336" s="17"/>
    </row>
    <row r="337" spans="1:10" ht="15.75">
      <c r="A337" s="14">
        <v>309</v>
      </c>
      <c r="B337" s="1">
        <v>40</v>
      </c>
      <c r="C337" s="67" t="s">
        <v>2575</v>
      </c>
      <c r="D337" s="221" t="s">
        <v>1776</v>
      </c>
      <c r="E337" s="223" t="s">
        <v>46</v>
      </c>
      <c r="F337" s="17"/>
      <c r="G337" s="68" t="s">
        <v>2576</v>
      </c>
      <c r="H337" s="62">
        <v>87</v>
      </c>
      <c r="I337" s="58" t="s">
        <v>22</v>
      </c>
      <c r="J337" s="17"/>
    </row>
    <row r="338" spans="1:10" ht="15.75">
      <c r="A338" s="14">
        <v>310</v>
      </c>
      <c r="B338" s="1">
        <v>41</v>
      </c>
      <c r="C338" s="67" t="s">
        <v>2577</v>
      </c>
      <c r="D338" s="221" t="s">
        <v>1628</v>
      </c>
      <c r="E338" s="223" t="s">
        <v>1854</v>
      </c>
      <c r="F338" s="60"/>
      <c r="G338" s="68" t="s">
        <v>872</v>
      </c>
      <c r="H338" s="62">
        <v>80</v>
      </c>
      <c r="I338" s="58" t="s">
        <v>22</v>
      </c>
      <c r="J338" s="17"/>
    </row>
    <row r="339" spans="1:10" ht="15.75">
      <c r="A339" s="14">
        <v>311</v>
      </c>
      <c r="B339" s="1">
        <v>42</v>
      </c>
      <c r="C339" s="67" t="s">
        <v>2578</v>
      </c>
      <c r="D339" s="221" t="s">
        <v>2579</v>
      </c>
      <c r="E339" s="223" t="s">
        <v>1314</v>
      </c>
      <c r="F339" s="60"/>
      <c r="G339" s="68" t="s">
        <v>2580</v>
      </c>
      <c r="H339" s="62">
        <v>80</v>
      </c>
      <c r="I339" s="58" t="s">
        <v>22</v>
      </c>
      <c r="J339" s="17"/>
    </row>
    <row r="340" spans="1:10" ht="15.75">
      <c r="A340" s="14">
        <v>312</v>
      </c>
      <c r="B340" s="1">
        <v>43</v>
      </c>
      <c r="C340" s="67" t="s">
        <v>2581</v>
      </c>
      <c r="D340" s="221" t="s">
        <v>52</v>
      </c>
      <c r="E340" s="223" t="s">
        <v>1643</v>
      </c>
      <c r="F340" s="60"/>
      <c r="G340" s="68" t="s">
        <v>269</v>
      </c>
      <c r="H340" s="62">
        <v>84</v>
      </c>
      <c r="I340" s="58" t="s">
        <v>22</v>
      </c>
      <c r="J340" s="17"/>
    </row>
    <row r="341" spans="1:10" ht="15.75">
      <c r="A341" s="14">
        <v>313</v>
      </c>
      <c r="B341" s="1">
        <v>44</v>
      </c>
      <c r="C341" s="67" t="s">
        <v>2582</v>
      </c>
      <c r="D341" s="221" t="s">
        <v>2583</v>
      </c>
      <c r="E341" s="223" t="s">
        <v>1781</v>
      </c>
      <c r="F341" s="60"/>
      <c r="G341" s="68" t="s">
        <v>941</v>
      </c>
      <c r="H341" s="62">
        <v>85</v>
      </c>
      <c r="I341" s="58" t="s">
        <v>22</v>
      </c>
      <c r="J341" s="17"/>
    </row>
    <row r="342" spans="1:10" ht="15.75">
      <c r="A342" s="14">
        <v>314</v>
      </c>
      <c r="B342" s="1">
        <v>45</v>
      </c>
      <c r="C342" s="67" t="s">
        <v>2584</v>
      </c>
      <c r="D342" s="221" t="s">
        <v>2585</v>
      </c>
      <c r="E342" s="223" t="s">
        <v>1781</v>
      </c>
      <c r="F342" s="60"/>
      <c r="G342" s="68" t="s">
        <v>2586</v>
      </c>
      <c r="H342" s="65">
        <v>82</v>
      </c>
      <c r="I342" s="58" t="s">
        <v>22</v>
      </c>
      <c r="J342" s="17"/>
    </row>
    <row r="343" spans="1:10" ht="15.75">
      <c r="A343" s="14">
        <v>315</v>
      </c>
      <c r="B343" s="1">
        <v>46</v>
      </c>
      <c r="C343" s="67" t="s">
        <v>2587</v>
      </c>
      <c r="D343" s="221" t="s">
        <v>2588</v>
      </c>
      <c r="E343" s="223" t="s">
        <v>35</v>
      </c>
      <c r="F343" s="60"/>
      <c r="G343" s="68" t="s">
        <v>2589</v>
      </c>
      <c r="H343" s="62">
        <v>76</v>
      </c>
      <c r="I343" s="58" t="s">
        <v>24</v>
      </c>
      <c r="J343" s="17"/>
    </row>
    <row r="344" spans="1:10" ht="15.75">
      <c r="A344" s="14">
        <v>316</v>
      </c>
      <c r="B344" s="1">
        <v>47</v>
      </c>
      <c r="C344" s="67" t="s">
        <v>2590</v>
      </c>
      <c r="D344" s="221" t="s">
        <v>2591</v>
      </c>
      <c r="E344" s="223" t="s">
        <v>35</v>
      </c>
      <c r="F344" s="60"/>
      <c r="G344" s="68" t="s">
        <v>2328</v>
      </c>
      <c r="H344" s="62">
        <v>78</v>
      </c>
      <c r="I344" s="58" t="s">
        <v>24</v>
      </c>
      <c r="J344" s="17"/>
    </row>
    <row r="345" spans="1:10" ht="15.75">
      <c r="A345" s="14">
        <v>317</v>
      </c>
      <c r="B345" s="1">
        <v>48</v>
      </c>
      <c r="C345" s="67" t="s">
        <v>2592</v>
      </c>
      <c r="D345" s="221" t="s">
        <v>2593</v>
      </c>
      <c r="E345" s="223" t="s">
        <v>1787</v>
      </c>
      <c r="F345" s="60"/>
      <c r="G345" s="68" t="s">
        <v>2594</v>
      </c>
      <c r="H345" s="62">
        <v>79</v>
      </c>
      <c r="I345" s="58" t="s">
        <v>24</v>
      </c>
      <c r="J345" s="17"/>
    </row>
    <row r="346" spans="1:10" ht="15.75">
      <c r="A346" s="14">
        <v>318</v>
      </c>
      <c r="B346" s="1">
        <v>49</v>
      </c>
      <c r="C346" s="67" t="s">
        <v>2595</v>
      </c>
      <c r="D346" s="221" t="s">
        <v>2596</v>
      </c>
      <c r="E346" s="223" t="s">
        <v>1789</v>
      </c>
      <c r="F346" s="60"/>
      <c r="G346" s="68" t="s">
        <v>2597</v>
      </c>
      <c r="H346" s="62">
        <v>82</v>
      </c>
      <c r="I346" s="58" t="s">
        <v>22</v>
      </c>
      <c r="J346" s="17"/>
    </row>
    <row r="347" spans="1:10" ht="15.75">
      <c r="A347" s="14">
        <v>319</v>
      </c>
      <c r="B347" s="1">
        <v>50</v>
      </c>
      <c r="C347" s="67" t="s">
        <v>2598</v>
      </c>
      <c r="D347" s="221" t="s">
        <v>2599</v>
      </c>
      <c r="E347" s="223" t="s">
        <v>138</v>
      </c>
      <c r="F347" s="60"/>
      <c r="G347" s="68" t="s">
        <v>228</v>
      </c>
      <c r="H347" s="62">
        <v>81</v>
      </c>
      <c r="I347" s="58" t="s">
        <v>22</v>
      </c>
      <c r="J347" s="17"/>
    </row>
    <row r="348" spans="1:10" ht="15.75">
      <c r="A348" s="14">
        <v>320</v>
      </c>
      <c r="B348" s="1">
        <v>51</v>
      </c>
      <c r="C348" s="67" t="s">
        <v>2600</v>
      </c>
      <c r="D348" s="221" t="s">
        <v>1834</v>
      </c>
      <c r="E348" s="223" t="s">
        <v>1758</v>
      </c>
      <c r="F348" s="60"/>
      <c r="G348" s="68" t="s">
        <v>1053</v>
      </c>
      <c r="H348" s="62">
        <v>82</v>
      </c>
      <c r="I348" s="58" t="s">
        <v>22</v>
      </c>
      <c r="J348" s="17"/>
    </row>
    <row r="349" spans="1:10" ht="15.75">
      <c r="A349" s="14">
        <v>321</v>
      </c>
      <c r="B349" s="1">
        <v>52</v>
      </c>
      <c r="C349" s="67" t="s">
        <v>2601</v>
      </c>
      <c r="D349" s="221" t="s">
        <v>2602</v>
      </c>
      <c r="E349" s="223" t="s">
        <v>50</v>
      </c>
      <c r="F349" s="60"/>
      <c r="G349" s="68" t="s">
        <v>2603</v>
      </c>
      <c r="H349" s="62">
        <v>84</v>
      </c>
      <c r="I349" s="58" t="s">
        <v>22</v>
      </c>
      <c r="J349" s="17"/>
    </row>
    <row r="350" spans="1:10" ht="15.75">
      <c r="A350" s="14">
        <v>322</v>
      </c>
      <c r="B350" s="1">
        <v>53</v>
      </c>
      <c r="C350" s="67" t="s">
        <v>2604</v>
      </c>
      <c r="D350" s="221" t="s">
        <v>2229</v>
      </c>
      <c r="E350" s="223" t="s">
        <v>50</v>
      </c>
      <c r="F350" s="60"/>
      <c r="G350" s="68" t="s">
        <v>2605</v>
      </c>
      <c r="H350" s="62">
        <v>85</v>
      </c>
      <c r="I350" s="58" t="s">
        <v>22</v>
      </c>
      <c r="J350" s="17"/>
    </row>
    <row r="351" spans="1:10" ht="15.75">
      <c r="A351" s="14">
        <v>323</v>
      </c>
      <c r="B351" s="1">
        <v>54</v>
      </c>
      <c r="C351" s="67" t="s">
        <v>2606</v>
      </c>
      <c r="D351" s="221" t="s">
        <v>2607</v>
      </c>
      <c r="E351" s="223" t="s">
        <v>50</v>
      </c>
      <c r="F351" s="60"/>
      <c r="G351" s="68" t="s">
        <v>2608</v>
      </c>
      <c r="H351" s="62">
        <v>79</v>
      </c>
      <c r="I351" s="58" t="s">
        <v>24</v>
      </c>
      <c r="J351" s="17"/>
    </row>
    <row r="352" spans="1:10" ht="15.75">
      <c r="A352" s="14">
        <v>324</v>
      </c>
      <c r="B352" s="1">
        <v>55</v>
      </c>
      <c r="C352" s="67" t="s">
        <v>2609</v>
      </c>
      <c r="D352" s="221" t="s">
        <v>1890</v>
      </c>
      <c r="E352" s="223" t="s">
        <v>1602</v>
      </c>
      <c r="F352" s="60"/>
      <c r="G352" s="68" t="s">
        <v>2610</v>
      </c>
      <c r="H352" s="62">
        <v>80</v>
      </c>
      <c r="I352" s="58" t="s">
        <v>22</v>
      </c>
      <c r="J352" s="17"/>
    </row>
    <row r="353" spans="1:10" ht="15.75">
      <c r="A353" s="14">
        <v>325</v>
      </c>
      <c r="B353" s="1">
        <v>56</v>
      </c>
      <c r="C353" s="67" t="s">
        <v>2611</v>
      </c>
      <c r="D353" s="221" t="s">
        <v>1778</v>
      </c>
      <c r="E353" s="223" t="s">
        <v>119</v>
      </c>
      <c r="F353" s="60"/>
      <c r="G353" s="68" t="s">
        <v>2612</v>
      </c>
      <c r="H353" s="65">
        <v>79</v>
      </c>
      <c r="I353" s="58" t="s">
        <v>24</v>
      </c>
      <c r="J353" s="17"/>
    </row>
  </sheetData>
  <sheetProtection/>
  <mergeCells count="16">
    <mergeCell ref="A90:G90"/>
    <mergeCell ref="A134:G134"/>
    <mergeCell ref="A177:G177"/>
    <mergeCell ref="A252:G252"/>
    <mergeCell ref="A295:G295"/>
    <mergeCell ref="A47:G47"/>
    <mergeCell ref="A8:G8"/>
    <mergeCell ref="A3:J3"/>
    <mergeCell ref="A4:B5"/>
    <mergeCell ref="C4:C5"/>
    <mergeCell ref="D4:D5"/>
    <mergeCell ref="E4:E5"/>
    <mergeCell ref="F4:G4"/>
    <mergeCell ref="H4:I4"/>
    <mergeCell ref="J4:J5"/>
    <mergeCell ref="A6:D6"/>
  </mergeCells>
  <printOptions/>
  <pageMargins left="1" right="0" top="0.25" bottom="0" header="0.31496062992126" footer="0.3149606299212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5"/>
  <sheetViews>
    <sheetView showGridLines="0" zoomScalePageLayoutView="0" workbookViewId="0" topLeftCell="A1">
      <selection activeCell="A3" sqref="A3:J3"/>
    </sheetView>
  </sheetViews>
  <sheetFormatPr defaultColWidth="9.140625" defaultRowHeight="15"/>
  <cols>
    <col min="1" max="2" width="5.8515625" style="18" customWidth="1"/>
    <col min="3" max="3" width="18.140625" style="51" customWidth="1"/>
    <col min="4" max="4" width="21.421875" style="13" customWidth="1"/>
    <col min="5" max="5" width="9.7109375" style="13" customWidth="1"/>
    <col min="6" max="6" width="15.00390625" style="51" customWidth="1"/>
    <col min="7" max="7" width="13.421875" style="13" customWidth="1"/>
    <col min="8" max="8" width="8.7109375" style="13" customWidth="1"/>
    <col min="9" max="9" width="14.140625" style="13" customWidth="1"/>
    <col min="10" max="10" width="12.28125" style="3" customWidth="1"/>
    <col min="11" max="15" width="7.28125" style="3" customWidth="1"/>
    <col min="16" max="16384" width="9.140625" style="3" customWidth="1"/>
  </cols>
  <sheetData>
    <row r="1" spans="3:9" ht="25.5" customHeight="1">
      <c r="C1" s="2"/>
      <c r="D1" s="2"/>
      <c r="E1" s="2"/>
      <c r="F1" s="2"/>
      <c r="G1" s="2"/>
      <c r="H1" s="2"/>
      <c r="I1" s="2"/>
    </row>
    <row r="2" spans="1:12" s="7" customFormat="1" ht="24" customHeight="1">
      <c r="A2" s="4"/>
      <c r="B2" s="4"/>
      <c r="C2" s="5"/>
      <c r="D2" s="5"/>
      <c r="E2" s="6"/>
      <c r="F2" s="6"/>
      <c r="G2" s="6"/>
      <c r="H2" s="6"/>
      <c r="I2" s="6"/>
      <c r="K2" s="8"/>
      <c r="L2" s="8"/>
    </row>
    <row r="3" spans="1:17" s="10" customFormat="1" ht="66" customHeight="1">
      <c r="A3" s="263" t="s">
        <v>4535</v>
      </c>
      <c r="B3" s="264"/>
      <c r="C3" s="264"/>
      <c r="D3" s="264"/>
      <c r="E3" s="264"/>
      <c r="F3" s="264"/>
      <c r="G3" s="264"/>
      <c r="H3" s="264"/>
      <c r="I3" s="264"/>
      <c r="J3" s="264"/>
      <c r="K3" s="9"/>
      <c r="M3" s="9"/>
      <c r="N3" s="9"/>
      <c r="O3" s="9"/>
      <c r="P3" s="9"/>
      <c r="Q3" s="9"/>
    </row>
    <row r="4" spans="1:10" s="11" customFormat="1" ht="27" customHeight="1">
      <c r="A4" s="265" t="s">
        <v>2</v>
      </c>
      <c r="B4" s="265"/>
      <c r="C4" s="266" t="s">
        <v>3</v>
      </c>
      <c r="D4" s="267" t="s">
        <v>4</v>
      </c>
      <c r="E4" s="268" t="s">
        <v>0</v>
      </c>
      <c r="F4" s="266" t="s">
        <v>5</v>
      </c>
      <c r="G4" s="266"/>
      <c r="H4" s="266" t="s">
        <v>27</v>
      </c>
      <c r="I4" s="266"/>
      <c r="J4" s="266" t="s">
        <v>1</v>
      </c>
    </row>
    <row r="5" spans="1:10" s="11" customFormat="1" ht="33" customHeight="1">
      <c r="A5" s="265"/>
      <c r="B5" s="265"/>
      <c r="C5" s="266"/>
      <c r="D5" s="267"/>
      <c r="E5" s="268"/>
      <c r="F5" s="38" t="s">
        <v>6</v>
      </c>
      <c r="G5" s="38" t="s">
        <v>7</v>
      </c>
      <c r="H5" s="38" t="s">
        <v>8</v>
      </c>
      <c r="I5" s="38" t="s">
        <v>9</v>
      </c>
      <c r="J5" s="266"/>
    </row>
    <row r="6" spans="1:10" ht="35.25" customHeight="1">
      <c r="A6" s="272" t="s">
        <v>4111</v>
      </c>
      <c r="B6" s="272"/>
      <c r="C6" s="272"/>
      <c r="D6" s="272"/>
      <c r="E6" s="37" t="s">
        <v>358</v>
      </c>
      <c r="F6" s="25" t="s">
        <v>23</v>
      </c>
      <c r="G6" s="25" t="s">
        <v>22</v>
      </c>
      <c r="H6" s="25" t="s">
        <v>24</v>
      </c>
      <c r="I6" s="26" t="s">
        <v>25</v>
      </c>
      <c r="J6" s="25" t="s">
        <v>26</v>
      </c>
    </row>
    <row r="7" spans="1:10" ht="21.75" customHeight="1">
      <c r="A7" s="35"/>
      <c r="B7" s="35"/>
      <c r="C7" s="35"/>
      <c r="D7" s="35"/>
      <c r="E7" s="37">
        <f aca="true" t="shared" si="0" ref="E7:J7">E10+E29+E52+E88+E129+E146</f>
        <v>150</v>
      </c>
      <c r="F7" s="27">
        <f t="shared" si="0"/>
        <v>8</v>
      </c>
      <c r="G7" s="27">
        <f t="shared" si="0"/>
        <v>80</v>
      </c>
      <c r="H7" s="27">
        <f t="shared" si="0"/>
        <v>50</v>
      </c>
      <c r="I7" s="27">
        <f t="shared" si="0"/>
        <v>8</v>
      </c>
      <c r="J7" s="27">
        <f t="shared" si="0"/>
        <v>4</v>
      </c>
    </row>
    <row r="8" spans="1:10" s="12" customFormat="1" ht="20.25" customHeight="1">
      <c r="A8" s="260" t="s">
        <v>2635</v>
      </c>
      <c r="B8" s="261"/>
      <c r="C8" s="261"/>
      <c r="D8" s="261"/>
      <c r="E8" s="261"/>
      <c r="F8" s="261"/>
      <c r="G8" s="262"/>
      <c r="H8" s="37"/>
      <c r="I8" s="20"/>
      <c r="J8" s="20"/>
    </row>
    <row r="9" spans="1:10" s="12" customFormat="1" ht="20.25" customHeight="1">
      <c r="A9" s="36"/>
      <c r="B9" s="37"/>
      <c r="C9" s="37"/>
      <c r="D9" s="37"/>
      <c r="E9" s="37" t="s">
        <v>358</v>
      </c>
      <c r="F9" s="25" t="s">
        <v>23</v>
      </c>
      <c r="G9" s="25" t="s">
        <v>22</v>
      </c>
      <c r="H9" s="25" t="s">
        <v>24</v>
      </c>
      <c r="I9" s="26" t="s">
        <v>25</v>
      </c>
      <c r="J9" s="25" t="s">
        <v>26</v>
      </c>
    </row>
    <row r="10" spans="1:10" s="12" customFormat="1" ht="20.25" customHeight="1">
      <c r="A10" s="36"/>
      <c r="B10" s="37"/>
      <c r="C10" s="37"/>
      <c r="D10" s="37"/>
      <c r="E10" s="37">
        <f>SUM(F10:J10)</f>
        <v>16</v>
      </c>
      <c r="F10" s="27">
        <f>COUNTIF($I$11:$I$26,"Xuất sắc")</f>
        <v>2</v>
      </c>
      <c r="G10" s="27">
        <f>COUNTIF($I$11:$I$26,"Tốt")</f>
        <v>8</v>
      </c>
      <c r="H10" s="27">
        <f>COUNTIF($I$11:$I$26,"Khá")</f>
        <v>5</v>
      </c>
      <c r="I10" s="27">
        <f>COUNTIF($I$11:$I$26,"Trung bình")</f>
        <v>1</v>
      </c>
      <c r="J10" s="27">
        <f>COUNTIF($I$11:$I$26,"Yếu")</f>
        <v>0</v>
      </c>
    </row>
    <row r="11" spans="1:10" s="12" customFormat="1" ht="16.5" customHeight="1">
      <c r="A11" s="14">
        <v>1</v>
      </c>
      <c r="B11" s="1">
        <v>1</v>
      </c>
      <c r="C11" s="72">
        <v>2114802050014</v>
      </c>
      <c r="D11" s="199" t="s">
        <v>2613</v>
      </c>
      <c r="E11" s="203" t="s">
        <v>644</v>
      </c>
      <c r="F11" s="46" t="s">
        <v>2614</v>
      </c>
      <c r="G11" s="15" t="s">
        <v>163</v>
      </c>
      <c r="H11" s="16">
        <v>64</v>
      </c>
      <c r="I11" s="16" t="s">
        <v>25</v>
      </c>
      <c r="J11" s="14"/>
    </row>
    <row r="12" spans="1:10" s="12" customFormat="1" ht="16.5" customHeight="1">
      <c r="A12" s="14">
        <v>2</v>
      </c>
      <c r="B12" s="1">
        <v>2</v>
      </c>
      <c r="C12" s="72">
        <v>2114802050002</v>
      </c>
      <c r="D12" s="199" t="s">
        <v>2615</v>
      </c>
      <c r="E12" s="204" t="s">
        <v>2616</v>
      </c>
      <c r="F12" s="41" t="s">
        <v>2347</v>
      </c>
      <c r="G12" s="15" t="s">
        <v>163</v>
      </c>
      <c r="H12" s="16">
        <v>80</v>
      </c>
      <c r="I12" s="16" t="s">
        <v>22</v>
      </c>
      <c r="J12" s="14"/>
    </row>
    <row r="13" spans="1:10" s="12" customFormat="1" ht="16.5" customHeight="1">
      <c r="A13" s="14">
        <v>3</v>
      </c>
      <c r="B13" s="1">
        <v>3</v>
      </c>
      <c r="C13" s="73">
        <v>2114802050016</v>
      </c>
      <c r="D13" s="225" t="s">
        <v>2617</v>
      </c>
      <c r="E13" s="227" t="s">
        <v>93</v>
      </c>
      <c r="F13" s="74" t="s">
        <v>2618</v>
      </c>
      <c r="G13" s="15" t="s">
        <v>163</v>
      </c>
      <c r="H13" s="16">
        <v>80</v>
      </c>
      <c r="I13" s="16" t="s">
        <v>22</v>
      </c>
      <c r="J13" s="14"/>
    </row>
    <row r="14" spans="1:10" s="12" customFormat="1" ht="16.5" customHeight="1">
      <c r="A14" s="14">
        <v>4</v>
      </c>
      <c r="B14" s="1">
        <v>4</v>
      </c>
      <c r="C14" s="72">
        <v>2114802050003</v>
      </c>
      <c r="D14" s="199" t="s">
        <v>2619</v>
      </c>
      <c r="E14" s="204" t="s">
        <v>134</v>
      </c>
      <c r="F14" s="41" t="s">
        <v>2620</v>
      </c>
      <c r="G14" s="15" t="s">
        <v>163</v>
      </c>
      <c r="H14" s="16">
        <v>80</v>
      </c>
      <c r="I14" s="16" t="s">
        <v>22</v>
      </c>
      <c r="J14" s="14"/>
    </row>
    <row r="15" spans="1:10" s="12" customFormat="1" ht="16.5" customHeight="1">
      <c r="A15" s="14">
        <v>5</v>
      </c>
      <c r="B15" s="1">
        <v>5</v>
      </c>
      <c r="C15" s="72">
        <v>2114802050017</v>
      </c>
      <c r="D15" s="199" t="s">
        <v>2621</v>
      </c>
      <c r="E15" s="204" t="s">
        <v>97</v>
      </c>
      <c r="F15" s="46" t="s">
        <v>588</v>
      </c>
      <c r="G15" s="15" t="s">
        <v>163</v>
      </c>
      <c r="H15" s="16">
        <v>70</v>
      </c>
      <c r="I15" s="16" t="s">
        <v>24</v>
      </c>
      <c r="J15" s="14"/>
    </row>
    <row r="16" spans="1:10" s="12" customFormat="1" ht="16.5" customHeight="1">
      <c r="A16" s="14">
        <v>6</v>
      </c>
      <c r="B16" s="1">
        <v>6</v>
      </c>
      <c r="C16" s="72">
        <v>2114802050006</v>
      </c>
      <c r="D16" s="199" t="s">
        <v>2622</v>
      </c>
      <c r="E16" s="204" t="s">
        <v>115</v>
      </c>
      <c r="F16" s="41" t="s">
        <v>2623</v>
      </c>
      <c r="G16" s="15" t="s">
        <v>163</v>
      </c>
      <c r="H16" s="16">
        <v>80</v>
      </c>
      <c r="I16" s="16" t="s">
        <v>22</v>
      </c>
      <c r="J16" s="14"/>
    </row>
    <row r="17" spans="1:10" s="12" customFormat="1" ht="16.5" customHeight="1">
      <c r="A17" s="14">
        <v>7</v>
      </c>
      <c r="B17" s="1">
        <v>7</v>
      </c>
      <c r="C17" s="72">
        <v>2114802050007</v>
      </c>
      <c r="D17" s="199" t="s">
        <v>2624</v>
      </c>
      <c r="E17" s="204" t="s">
        <v>39</v>
      </c>
      <c r="F17" s="41" t="s">
        <v>486</v>
      </c>
      <c r="G17" s="15" t="s">
        <v>163</v>
      </c>
      <c r="H17" s="16">
        <v>70</v>
      </c>
      <c r="I17" s="16" t="s">
        <v>24</v>
      </c>
      <c r="J17" s="14"/>
    </row>
    <row r="18" spans="1:10" s="12" customFormat="1" ht="16.5" customHeight="1">
      <c r="A18" s="14">
        <v>8</v>
      </c>
      <c r="B18" s="1">
        <v>8</v>
      </c>
      <c r="C18" s="72">
        <v>2114802050008</v>
      </c>
      <c r="D18" s="199" t="s">
        <v>2625</v>
      </c>
      <c r="E18" s="204" t="s">
        <v>99</v>
      </c>
      <c r="F18" s="41" t="s">
        <v>2626</v>
      </c>
      <c r="G18" s="15" t="s">
        <v>163</v>
      </c>
      <c r="H18" s="16">
        <v>84</v>
      </c>
      <c r="I18" s="16" t="s">
        <v>22</v>
      </c>
      <c r="J18" s="14"/>
    </row>
    <row r="19" spans="1:10" s="12" customFormat="1" ht="16.5" customHeight="1">
      <c r="A19" s="14">
        <v>9</v>
      </c>
      <c r="B19" s="1">
        <v>9</v>
      </c>
      <c r="C19" s="72">
        <v>2114802050009</v>
      </c>
      <c r="D19" s="199" t="s">
        <v>690</v>
      </c>
      <c r="E19" s="204" t="s">
        <v>6</v>
      </c>
      <c r="F19" s="41" t="s">
        <v>2031</v>
      </c>
      <c r="G19" s="15" t="s">
        <v>163</v>
      </c>
      <c r="H19" s="16">
        <v>80</v>
      </c>
      <c r="I19" s="16" t="s">
        <v>22</v>
      </c>
      <c r="J19" s="14"/>
    </row>
    <row r="20" spans="1:10" s="12" customFormat="1" ht="16.5" customHeight="1">
      <c r="A20" s="14">
        <v>10</v>
      </c>
      <c r="B20" s="1">
        <v>10</v>
      </c>
      <c r="C20" s="72">
        <v>2114802050019</v>
      </c>
      <c r="D20" s="199" t="s">
        <v>11</v>
      </c>
      <c r="E20" s="204" t="s">
        <v>231</v>
      </c>
      <c r="F20" s="41" t="s">
        <v>2627</v>
      </c>
      <c r="G20" s="15" t="s">
        <v>163</v>
      </c>
      <c r="H20" s="16">
        <v>70</v>
      </c>
      <c r="I20" s="16" t="s">
        <v>24</v>
      </c>
      <c r="J20" s="14"/>
    </row>
    <row r="21" spans="1:10" s="12" customFormat="1" ht="16.5" customHeight="1">
      <c r="A21" s="14">
        <v>11</v>
      </c>
      <c r="B21" s="1">
        <v>11</v>
      </c>
      <c r="C21" s="72">
        <v>2114802050010</v>
      </c>
      <c r="D21" s="199" t="s">
        <v>33</v>
      </c>
      <c r="E21" s="204" t="s">
        <v>132</v>
      </c>
      <c r="F21" s="41" t="s">
        <v>526</v>
      </c>
      <c r="G21" s="15" t="s">
        <v>163</v>
      </c>
      <c r="H21" s="16">
        <v>80</v>
      </c>
      <c r="I21" s="16" t="s">
        <v>22</v>
      </c>
      <c r="J21" s="14"/>
    </row>
    <row r="22" spans="1:10" s="12" customFormat="1" ht="16.5" customHeight="1">
      <c r="A22" s="14">
        <v>12</v>
      </c>
      <c r="B22" s="1">
        <v>12</v>
      </c>
      <c r="C22" s="72">
        <v>2114802050011</v>
      </c>
      <c r="D22" s="199" t="s">
        <v>2628</v>
      </c>
      <c r="E22" s="204" t="s">
        <v>32</v>
      </c>
      <c r="F22" s="41" t="s">
        <v>2629</v>
      </c>
      <c r="G22" s="15" t="s">
        <v>163</v>
      </c>
      <c r="H22" s="16">
        <v>92</v>
      </c>
      <c r="I22" s="16" t="s">
        <v>23</v>
      </c>
      <c r="J22" s="14"/>
    </row>
    <row r="23" spans="1:10" s="12" customFormat="1" ht="16.5" customHeight="1">
      <c r="A23" s="14">
        <v>13</v>
      </c>
      <c r="B23" s="1">
        <v>13</v>
      </c>
      <c r="C23" s="72">
        <v>2114802050020</v>
      </c>
      <c r="D23" s="199" t="s">
        <v>2630</v>
      </c>
      <c r="E23" s="204" t="s">
        <v>28</v>
      </c>
      <c r="F23" s="41" t="s">
        <v>2631</v>
      </c>
      <c r="G23" s="15" t="s">
        <v>163</v>
      </c>
      <c r="H23" s="16">
        <v>80</v>
      </c>
      <c r="I23" s="16" t="s">
        <v>22</v>
      </c>
      <c r="J23" s="14"/>
    </row>
    <row r="24" spans="1:10" s="12" customFormat="1" ht="16.5" customHeight="1">
      <c r="A24" s="14">
        <v>14</v>
      </c>
      <c r="B24" s="1">
        <v>14</v>
      </c>
      <c r="C24" s="72">
        <v>2114802050021</v>
      </c>
      <c r="D24" s="199" t="s">
        <v>2632</v>
      </c>
      <c r="E24" s="204" t="s">
        <v>86</v>
      </c>
      <c r="F24" s="41" t="s">
        <v>2252</v>
      </c>
      <c r="G24" s="15" t="s">
        <v>163</v>
      </c>
      <c r="H24" s="16">
        <v>74</v>
      </c>
      <c r="I24" s="16" t="s">
        <v>24</v>
      </c>
      <c r="J24" s="14"/>
    </row>
    <row r="25" spans="1:10" s="12" customFormat="1" ht="16.5" customHeight="1">
      <c r="A25" s="14">
        <v>15</v>
      </c>
      <c r="B25" s="1">
        <v>15</v>
      </c>
      <c r="C25" s="72">
        <v>2114802050022</v>
      </c>
      <c r="D25" s="199" t="s">
        <v>2633</v>
      </c>
      <c r="E25" s="204" t="s">
        <v>118</v>
      </c>
      <c r="F25" s="41" t="s">
        <v>2634</v>
      </c>
      <c r="G25" s="15" t="s">
        <v>163</v>
      </c>
      <c r="H25" s="16">
        <v>70</v>
      </c>
      <c r="I25" s="16" t="s">
        <v>24</v>
      </c>
      <c r="J25" s="14"/>
    </row>
    <row r="26" spans="1:10" s="12" customFormat="1" ht="16.5" customHeight="1">
      <c r="A26" s="14">
        <v>16</v>
      </c>
      <c r="B26" s="1">
        <v>16</v>
      </c>
      <c r="C26" s="75">
        <v>2114802050023</v>
      </c>
      <c r="D26" s="226" t="s">
        <v>133</v>
      </c>
      <c r="E26" s="208" t="s">
        <v>49</v>
      </c>
      <c r="F26" s="76" t="s">
        <v>2176</v>
      </c>
      <c r="G26" s="15" t="s">
        <v>163</v>
      </c>
      <c r="H26" s="16">
        <v>90</v>
      </c>
      <c r="I26" s="16" t="s">
        <v>23</v>
      </c>
      <c r="J26" s="14"/>
    </row>
    <row r="27" spans="1:10" s="12" customFormat="1" ht="20.25" customHeight="1">
      <c r="A27" s="260" t="s">
        <v>2678</v>
      </c>
      <c r="B27" s="261"/>
      <c r="C27" s="261"/>
      <c r="D27" s="261"/>
      <c r="E27" s="261"/>
      <c r="F27" s="261"/>
      <c r="G27" s="262"/>
      <c r="H27" s="55"/>
      <c r="I27" s="20"/>
      <c r="J27" s="20"/>
    </row>
    <row r="28" spans="1:10" s="12" customFormat="1" ht="20.25" customHeight="1">
      <c r="A28" s="54"/>
      <c r="B28" s="55"/>
      <c r="C28" s="55"/>
      <c r="D28" s="55"/>
      <c r="E28" s="55" t="s">
        <v>358</v>
      </c>
      <c r="F28" s="25" t="s">
        <v>23</v>
      </c>
      <c r="G28" s="25" t="s">
        <v>22</v>
      </c>
      <c r="H28" s="25" t="s">
        <v>24</v>
      </c>
      <c r="I28" s="26" t="s">
        <v>25</v>
      </c>
      <c r="J28" s="25" t="s">
        <v>26</v>
      </c>
    </row>
    <row r="29" spans="1:10" s="12" customFormat="1" ht="20.25" customHeight="1">
      <c r="A29" s="54"/>
      <c r="B29" s="55"/>
      <c r="C29" s="55"/>
      <c r="D29" s="55"/>
      <c r="E29" s="55">
        <f>SUM(F29:J29)</f>
        <v>20</v>
      </c>
      <c r="F29" s="27">
        <f>COUNTIF($I$30:$I$49,"Xuất sắc")</f>
        <v>0</v>
      </c>
      <c r="G29" s="27">
        <f>COUNTIF($I$30:$I$49,"Tốt")</f>
        <v>15</v>
      </c>
      <c r="H29" s="27">
        <f>COUNTIF($I$30:$I$49,"Khá")</f>
        <v>3</v>
      </c>
      <c r="I29" s="27">
        <f>COUNTIF($I$30:$I$49,"Trung bình")</f>
        <v>0</v>
      </c>
      <c r="J29" s="27">
        <f>COUNTIF($I$30:$I$49,"Yếu")</f>
        <v>2</v>
      </c>
    </row>
    <row r="30" spans="1:10" s="12" customFormat="1" ht="16.5" customHeight="1">
      <c r="A30" s="14">
        <v>17</v>
      </c>
      <c r="B30" s="1">
        <v>1</v>
      </c>
      <c r="C30" s="77" t="s">
        <v>2637</v>
      </c>
      <c r="D30" s="228" t="s">
        <v>2638</v>
      </c>
      <c r="E30" s="230" t="s">
        <v>91</v>
      </c>
      <c r="F30" s="77" t="s">
        <v>2639</v>
      </c>
      <c r="G30" s="15" t="s">
        <v>163</v>
      </c>
      <c r="H30" s="79">
        <v>82</v>
      </c>
      <c r="I30" s="19" t="s">
        <v>22</v>
      </c>
      <c r="J30" s="14"/>
    </row>
    <row r="31" spans="1:10" s="12" customFormat="1" ht="16.5" customHeight="1">
      <c r="A31" s="14">
        <v>18</v>
      </c>
      <c r="B31" s="1">
        <v>2</v>
      </c>
      <c r="C31" s="77" t="s">
        <v>2640</v>
      </c>
      <c r="D31" s="228" t="s">
        <v>111</v>
      </c>
      <c r="E31" s="230" t="s">
        <v>109</v>
      </c>
      <c r="F31" s="77" t="s">
        <v>2641</v>
      </c>
      <c r="G31" s="15" t="s">
        <v>163</v>
      </c>
      <c r="H31" s="79">
        <v>84</v>
      </c>
      <c r="I31" s="19" t="s">
        <v>22</v>
      </c>
      <c r="J31" s="14"/>
    </row>
    <row r="32" spans="1:10" s="12" customFormat="1" ht="16.5" customHeight="1">
      <c r="A32" s="14">
        <v>19</v>
      </c>
      <c r="B32" s="1">
        <v>3</v>
      </c>
      <c r="C32" s="77" t="s">
        <v>2642</v>
      </c>
      <c r="D32" s="228" t="s">
        <v>234</v>
      </c>
      <c r="E32" s="230" t="s">
        <v>94</v>
      </c>
      <c r="F32" s="77" t="s">
        <v>2643</v>
      </c>
      <c r="G32" s="15" t="s">
        <v>163</v>
      </c>
      <c r="H32" s="79">
        <v>80</v>
      </c>
      <c r="I32" s="19" t="s">
        <v>22</v>
      </c>
      <c r="J32" s="14"/>
    </row>
    <row r="33" spans="1:10" s="12" customFormat="1" ht="16.5" customHeight="1">
      <c r="A33" s="14">
        <v>20</v>
      </c>
      <c r="B33" s="1">
        <v>4</v>
      </c>
      <c r="C33" s="77" t="s">
        <v>2644</v>
      </c>
      <c r="D33" s="228" t="s">
        <v>2645</v>
      </c>
      <c r="E33" s="230" t="s">
        <v>54</v>
      </c>
      <c r="F33" s="77" t="s">
        <v>2646</v>
      </c>
      <c r="G33" s="15" t="s">
        <v>163</v>
      </c>
      <c r="H33" s="79">
        <v>49</v>
      </c>
      <c r="I33" s="19" t="s">
        <v>26</v>
      </c>
      <c r="J33" s="14"/>
    </row>
    <row r="34" spans="1:10" s="12" customFormat="1" ht="16.5" customHeight="1">
      <c r="A34" s="14">
        <v>21</v>
      </c>
      <c r="B34" s="1">
        <v>5</v>
      </c>
      <c r="C34" s="77" t="s">
        <v>2647</v>
      </c>
      <c r="D34" s="228" t="s">
        <v>1754</v>
      </c>
      <c r="E34" s="230" t="s">
        <v>2421</v>
      </c>
      <c r="G34" s="77" t="s">
        <v>2648</v>
      </c>
      <c r="H34" s="79">
        <v>86</v>
      </c>
      <c r="I34" s="19" t="s">
        <v>22</v>
      </c>
      <c r="J34" s="14"/>
    </row>
    <row r="35" spans="1:10" s="12" customFormat="1" ht="16.5" customHeight="1">
      <c r="A35" s="14">
        <v>22</v>
      </c>
      <c r="B35" s="1">
        <v>6</v>
      </c>
      <c r="C35" s="78" t="s">
        <v>2649</v>
      </c>
      <c r="D35" s="229" t="s">
        <v>793</v>
      </c>
      <c r="E35" s="231" t="s">
        <v>60</v>
      </c>
      <c r="F35" s="78" t="s">
        <v>2466</v>
      </c>
      <c r="G35" s="15" t="s">
        <v>163</v>
      </c>
      <c r="H35" s="50">
        <v>85</v>
      </c>
      <c r="I35" s="19" t="s">
        <v>22</v>
      </c>
      <c r="J35" s="14"/>
    </row>
    <row r="36" spans="1:10" s="12" customFormat="1" ht="16.5" customHeight="1">
      <c r="A36" s="14">
        <v>23</v>
      </c>
      <c r="B36" s="1">
        <v>7</v>
      </c>
      <c r="C36" s="78" t="s">
        <v>2650</v>
      </c>
      <c r="D36" s="229" t="s">
        <v>37</v>
      </c>
      <c r="E36" s="231" t="s">
        <v>115</v>
      </c>
      <c r="F36" s="78" t="s">
        <v>2651</v>
      </c>
      <c r="G36" s="15" t="s">
        <v>163</v>
      </c>
      <c r="H36" s="50">
        <v>82</v>
      </c>
      <c r="I36" s="19" t="s">
        <v>22</v>
      </c>
      <c r="J36" s="14"/>
    </row>
    <row r="37" spans="1:10" s="12" customFormat="1" ht="16.5" customHeight="1">
      <c r="A37" s="14">
        <v>24</v>
      </c>
      <c r="B37" s="1">
        <v>8</v>
      </c>
      <c r="C37" s="78" t="s">
        <v>2652</v>
      </c>
      <c r="D37" s="229" t="s">
        <v>1042</v>
      </c>
      <c r="E37" s="231" t="s">
        <v>61</v>
      </c>
      <c r="F37" s="78" t="s">
        <v>2653</v>
      </c>
      <c r="G37" s="15" t="s">
        <v>163</v>
      </c>
      <c r="H37" s="50">
        <v>85</v>
      </c>
      <c r="I37" s="19" t="s">
        <v>22</v>
      </c>
      <c r="J37" s="14"/>
    </row>
    <row r="38" spans="1:10" s="12" customFormat="1" ht="16.5" customHeight="1">
      <c r="A38" s="14">
        <v>25</v>
      </c>
      <c r="B38" s="1">
        <v>9</v>
      </c>
      <c r="C38" s="78" t="s">
        <v>2654</v>
      </c>
      <c r="D38" s="229" t="s">
        <v>2655</v>
      </c>
      <c r="E38" s="231" t="s">
        <v>1747</v>
      </c>
      <c r="F38" s="17"/>
      <c r="G38" s="78" t="s">
        <v>2656</v>
      </c>
      <c r="H38" s="50">
        <v>86</v>
      </c>
      <c r="I38" s="19" t="s">
        <v>22</v>
      </c>
      <c r="J38" s="14"/>
    </row>
    <row r="39" spans="1:10" s="12" customFormat="1" ht="16.5" customHeight="1">
      <c r="A39" s="14">
        <v>26</v>
      </c>
      <c r="B39" s="1">
        <v>10</v>
      </c>
      <c r="C39" s="78" t="s">
        <v>2657</v>
      </c>
      <c r="D39" s="229" t="s">
        <v>2346</v>
      </c>
      <c r="E39" s="231" t="s">
        <v>66</v>
      </c>
      <c r="F39" s="179"/>
      <c r="G39" s="78" t="s">
        <v>877</v>
      </c>
      <c r="H39" s="50">
        <v>86</v>
      </c>
      <c r="I39" s="19" t="s">
        <v>22</v>
      </c>
      <c r="J39" s="14"/>
    </row>
    <row r="40" spans="1:10" s="12" customFormat="1" ht="16.5" customHeight="1">
      <c r="A40" s="14">
        <v>27</v>
      </c>
      <c r="B40" s="1">
        <v>11</v>
      </c>
      <c r="C40" s="78" t="s">
        <v>2658</v>
      </c>
      <c r="D40" s="229" t="s">
        <v>2659</v>
      </c>
      <c r="E40" s="231" t="s">
        <v>85</v>
      </c>
      <c r="F40" s="78" t="s">
        <v>1734</v>
      </c>
      <c r="G40" s="15" t="s">
        <v>163</v>
      </c>
      <c r="H40" s="50">
        <v>89</v>
      </c>
      <c r="I40" s="19" t="s">
        <v>22</v>
      </c>
      <c r="J40" s="14"/>
    </row>
    <row r="41" spans="1:10" s="12" customFormat="1" ht="16.5" customHeight="1">
      <c r="A41" s="14">
        <v>28</v>
      </c>
      <c r="B41" s="1">
        <v>12</v>
      </c>
      <c r="C41" s="78" t="s">
        <v>2660</v>
      </c>
      <c r="D41" s="229" t="s">
        <v>2661</v>
      </c>
      <c r="E41" s="231" t="s">
        <v>2340</v>
      </c>
      <c r="F41" s="78"/>
      <c r="G41" s="78" t="s">
        <v>875</v>
      </c>
      <c r="H41" s="50">
        <v>86</v>
      </c>
      <c r="I41" s="19" t="s">
        <v>22</v>
      </c>
      <c r="J41" s="14"/>
    </row>
    <row r="42" spans="1:10" s="12" customFormat="1" ht="16.5" customHeight="1">
      <c r="A42" s="14">
        <v>29</v>
      </c>
      <c r="B42" s="1">
        <v>13</v>
      </c>
      <c r="C42" s="78" t="s">
        <v>2662</v>
      </c>
      <c r="D42" s="229" t="s">
        <v>2663</v>
      </c>
      <c r="E42" s="231" t="s">
        <v>86</v>
      </c>
      <c r="F42" s="78" t="s">
        <v>1064</v>
      </c>
      <c r="G42" s="15" t="s">
        <v>163</v>
      </c>
      <c r="H42" s="50">
        <v>86</v>
      </c>
      <c r="I42" s="19" t="s">
        <v>22</v>
      </c>
      <c r="J42" s="14"/>
    </row>
    <row r="43" spans="1:10" s="12" customFormat="1" ht="16.5" customHeight="1">
      <c r="A43" s="14">
        <v>30</v>
      </c>
      <c r="B43" s="1">
        <v>14</v>
      </c>
      <c r="C43" s="78" t="s">
        <v>2664</v>
      </c>
      <c r="D43" s="229" t="s">
        <v>246</v>
      </c>
      <c r="E43" s="231" t="s">
        <v>63</v>
      </c>
      <c r="F43" s="78" t="s">
        <v>936</v>
      </c>
      <c r="G43" s="15" t="s">
        <v>163</v>
      </c>
      <c r="H43" s="50">
        <v>79</v>
      </c>
      <c r="I43" s="19" t="s">
        <v>24</v>
      </c>
      <c r="J43" s="14"/>
    </row>
    <row r="44" spans="1:10" s="12" customFormat="1" ht="16.5" customHeight="1">
      <c r="A44" s="14">
        <v>31</v>
      </c>
      <c r="B44" s="1">
        <v>15</v>
      </c>
      <c r="C44" s="78" t="s">
        <v>2665</v>
      </c>
      <c r="D44" s="229" t="s">
        <v>2666</v>
      </c>
      <c r="E44" s="231" t="s">
        <v>173</v>
      </c>
      <c r="F44" s="78" t="s">
        <v>2396</v>
      </c>
      <c r="G44" s="15" t="s">
        <v>163</v>
      </c>
      <c r="H44" s="50">
        <v>79</v>
      </c>
      <c r="I44" s="19" t="s">
        <v>24</v>
      </c>
      <c r="J44" s="14"/>
    </row>
    <row r="45" spans="1:10" ht="15.75">
      <c r="A45" s="14">
        <v>32</v>
      </c>
      <c r="B45" s="1">
        <v>16</v>
      </c>
      <c r="C45" s="78" t="s">
        <v>2667</v>
      </c>
      <c r="D45" s="229" t="s">
        <v>2668</v>
      </c>
      <c r="E45" s="231" t="s">
        <v>34</v>
      </c>
      <c r="F45" s="78" t="s">
        <v>2494</v>
      </c>
      <c r="G45" s="15" t="s">
        <v>163</v>
      </c>
      <c r="H45" s="50">
        <v>70</v>
      </c>
      <c r="I45" s="19" t="s">
        <v>24</v>
      </c>
      <c r="J45" s="14"/>
    </row>
    <row r="46" spans="1:10" ht="15.75">
      <c r="A46" s="14">
        <v>33</v>
      </c>
      <c r="B46" s="1">
        <v>17</v>
      </c>
      <c r="C46" s="78" t="s">
        <v>2669</v>
      </c>
      <c r="D46" s="229" t="s">
        <v>144</v>
      </c>
      <c r="E46" s="231" t="s">
        <v>2670</v>
      </c>
      <c r="F46" s="78" t="s">
        <v>2478</v>
      </c>
      <c r="G46" s="15" t="s">
        <v>163</v>
      </c>
      <c r="H46" s="50">
        <v>86</v>
      </c>
      <c r="I46" s="19" t="s">
        <v>22</v>
      </c>
      <c r="J46" s="14"/>
    </row>
    <row r="47" spans="1:10" ht="15.75">
      <c r="A47" s="14">
        <v>34</v>
      </c>
      <c r="B47" s="1">
        <v>18</v>
      </c>
      <c r="C47" s="78" t="s">
        <v>2671</v>
      </c>
      <c r="D47" s="229" t="s">
        <v>214</v>
      </c>
      <c r="E47" s="231" t="s">
        <v>20</v>
      </c>
      <c r="F47" s="78" t="s">
        <v>2672</v>
      </c>
      <c r="G47" s="15" t="s">
        <v>163</v>
      </c>
      <c r="H47" s="50">
        <v>49</v>
      </c>
      <c r="I47" s="19" t="s">
        <v>26</v>
      </c>
      <c r="J47" s="14"/>
    </row>
    <row r="48" spans="1:10" ht="15.75">
      <c r="A48" s="14">
        <v>35</v>
      </c>
      <c r="B48" s="1">
        <v>19</v>
      </c>
      <c r="C48" s="78" t="s">
        <v>2673</v>
      </c>
      <c r="D48" s="229" t="s">
        <v>2674</v>
      </c>
      <c r="E48" s="231" t="s">
        <v>1759</v>
      </c>
      <c r="G48" s="78" t="s">
        <v>2494</v>
      </c>
      <c r="H48" s="50">
        <v>86</v>
      </c>
      <c r="I48" s="19" t="s">
        <v>22</v>
      </c>
      <c r="J48" s="14"/>
    </row>
    <row r="49" spans="1:10" ht="15.75">
      <c r="A49" s="14">
        <v>36</v>
      </c>
      <c r="B49" s="1">
        <v>20</v>
      </c>
      <c r="C49" s="78" t="s">
        <v>2675</v>
      </c>
      <c r="D49" s="229" t="s">
        <v>2676</v>
      </c>
      <c r="E49" s="231" t="s">
        <v>21</v>
      </c>
      <c r="F49" s="78" t="s">
        <v>2677</v>
      </c>
      <c r="G49" s="15" t="s">
        <v>163</v>
      </c>
      <c r="H49" s="50">
        <v>85</v>
      </c>
      <c r="I49" s="19" t="s">
        <v>22</v>
      </c>
      <c r="J49" s="14"/>
    </row>
    <row r="50" spans="1:10" s="12" customFormat="1" ht="20.25" customHeight="1">
      <c r="A50" s="260" t="s">
        <v>2679</v>
      </c>
      <c r="B50" s="261"/>
      <c r="C50" s="261"/>
      <c r="D50" s="261"/>
      <c r="E50" s="261"/>
      <c r="F50" s="261"/>
      <c r="G50" s="262"/>
      <c r="H50" s="55"/>
      <c r="I50" s="20"/>
      <c r="J50" s="20"/>
    </row>
    <row r="51" spans="1:10" s="12" customFormat="1" ht="20.25" customHeight="1">
      <c r="A51" s="54"/>
      <c r="B51" s="55"/>
      <c r="C51" s="55"/>
      <c r="D51" s="55"/>
      <c r="E51" s="55" t="s">
        <v>358</v>
      </c>
      <c r="F51" s="25" t="s">
        <v>23</v>
      </c>
      <c r="G51" s="25" t="s">
        <v>22</v>
      </c>
      <c r="H51" s="25" t="s">
        <v>24</v>
      </c>
      <c r="I51" s="26" t="s">
        <v>25</v>
      </c>
      <c r="J51" s="25" t="s">
        <v>26</v>
      </c>
    </row>
    <row r="52" spans="1:10" s="12" customFormat="1" ht="20.25" customHeight="1">
      <c r="A52" s="54"/>
      <c r="B52" s="55"/>
      <c r="C52" s="55"/>
      <c r="D52" s="55"/>
      <c r="E52" s="55">
        <f>SUM(F52:J52)</f>
        <v>33</v>
      </c>
      <c r="F52" s="27">
        <f>COUNTIF($I$53:$I$85,"Xuất sắc")</f>
        <v>3</v>
      </c>
      <c r="G52" s="27">
        <f>COUNTIF($I$53:$I$85,"Tốt")</f>
        <v>22</v>
      </c>
      <c r="H52" s="27">
        <f>COUNTIF($I$53:$I$85,"Khá")</f>
        <v>8</v>
      </c>
      <c r="I52" s="27">
        <f>COUNTIF($I$53:$I$85,"Trung bình")</f>
        <v>0</v>
      </c>
      <c r="J52" s="27">
        <f>COUNTIF($I$53:$I$85,"Yếu")</f>
        <v>0</v>
      </c>
    </row>
    <row r="53" spans="1:10" s="12" customFormat="1" ht="16.5" customHeight="1">
      <c r="A53" s="14">
        <v>37</v>
      </c>
      <c r="B53" s="1">
        <v>1</v>
      </c>
      <c r="C53" s="80">
        <v>2112202060006</v>
      </c>
      <c r="D53" s="81" t="s">
        <v>2680</v>
      </c>
      <c r="E53" s="84" t="s">
        <v>1828</v>
      </c>
      <c r="F53" s="17"/>
      <c r="G53" s="102" t="s">
        <v>2681</v>
      </c>
      <c r="H53" s="79">
        <v>92</v>
      </c>
      <c r="I53" s="19" t="s">
        <v>23</v>
      </c>
      <c r="J53" s="57"/>
    </row>
    <row r="54" spans="1:10" s="12" customFormat="1" ht="16.5" customHeight="1">
      <c r="A54" s="14">
        <v>38</v>
      </c>
      <c r="B54" s="1">
        <v>2</v>
      </c>
      <c r="C54" s="80">
        <v>2112202060015</v>
      </c>
      <c r="D54" s="81" t="s">
        <v>2682</v>
      </c>
      <c r="E54" s="82" t="s">
        <v>94</v>
      </c>
      <c r="F54" s="86" t="s">
        <v>1720</v>
      </c>
      <c r="G54" s="17"/>
      <c r="H54" s="79">
        <v>79</v>
      </c>
      <c r="I54" s="19" t="s">
        <v>24</v>
      </c>
      <c r="J54" s="57"/>
    </row>
    <row r="55" spans="1:10" s="12" customFormat="1" ht="16.5" customHeight="1">
      <c r="A55" s="14">
        <v>39</v>
      </c>
      <c r="B55" s="1">
        <v>3</v>
      </c>
      <c r="C55" s="80">
        <v>2112202060026</v>
      </c>
      <c r="D55" s="81" t="s">
        <v>1182</v>
      </c>
      <c r="E55" s="82" t="s">
        <v>94</v>
      </c>
      <c r="F55" s="86" t="s">
        <v>2683</v>
      </c>
      <c r="G55" s="17"/>
      <c r="H55" s="79">
        <v>78</v>
      </c>
      <c r="I55" s="19" t="s">
        <v>24</v>
      </c>
      <c r="J55" s="57"/>
    </row>
    <row r="56" spans="1:10" s="12" customFormat="1" ht="16.5" customHeight="1">
      <c r="A56" s="14">
        <v>40</v>
      </c>
      <c r="B56" s="1">
        <v>4</v>
      </c>
      <c r="C56" s="80">
        <v>2112202060010</v>
      </c>
      <c r="D56" s="81" t="s">
        <v>2684</v>
      </c>
      <c r="E56" s="82" t="s">
        <v>165</v>
      </c>
      <c r="F56" s="17"/>
      <c r="G56" s="103" t="s">
        <v>2685</v>
      </c>
      <c r="H56" s="79">
        <v>88</v>
      </c>
      <c r="I56" s="19" t="s">
        <v>22</v>
      </c>
      <c r="J56" s="57"/>
    </row>
    <row r="57" spans="1:10" s="12" customFormat="1" ht="16.5" customHeight="1">
      <c r="A57" s="14">
        <v>41</v>
      </c>
      <c r="B57" s="1">
        <v>5</v>
      </c>
      <c r="C57" s="80">
        <v>2112202060005</v>
      </c>
      <c r="D57" s="81" t="s">
        <v>237</v>
      </c>
      <c r="E57" s="82" t="s">
        <v>171</v>
      </c>
      <c r="F57" s="17"/>
      <c r="G57" s="86" t="s">
        <v>2686</v>
      </c>
      <c r="H57" s="79">
        <v>81</v>
      </c>
      <c r="I57" s="19" t="s">
        <v>22</v>
      </c>
      <c r="J57" s="57"/>
    </row>
    <row r="58" spans="1:10" s="12" customFormat="1" ht="16.5" customHeight="1">
      <c r="A58" s="14">
        <v>42</v>
      </c>
      <c r="B58" s="1">
        <v>6</v>
      </c>
      <c r="C58" s="80">
        <v>2112202060012</v>
      </c>
      <c r="D58" s="81" t="s">
        <v>157</v>
      </c>
      <c r="E58" s="82" t="s">
        <v>1741</v>
      </c>
      <c r="F58" s="17"/>
      <c r="G58" s="86" t="s">
        <v>213</v>
      </c>
      <c r="H58" s="50">
        <v>92</v>
      </c>
      <c r="I58" s="19" t="s">
        <v>23</v>
      </c>
      <c r="J58" s="57"/>
    </row>
    <row r="59" spans="1:10" s="12" customFormat="1" ht="16.5" customHeight="1">
      <c r="A59" s="14">
        <v>43</v>
      </c>
      <c r="B59" s="1">
        <v>7</v>
      </c>
      <c r="C59" s="80">
        <v>2112202060032</v>
      </c>
      <c r="D59" s="81" t="s">
        <v>45</v>
      </c>
      <c r="E59" s="82" t="s">
        <v>2071</v>
      </c>
      <c r="F59" s="17"/>
      <c r="G59" s="86" t="s">
        <v>1716</v>
      </c>
      <c r="H59" s="50">
        <v>82</v>
      </c>
      <c r="I59" s="19" t="s">
        <v>22</v>
      </c>
      <c r="J59" s="57"/>
    </row>
    <row r="60" spans="1:10" s="12" customFormat="1" ht="16.5" customHeight="1">
      <c r="A60" s="14">
        <v>44</v>
      </c>
      <c r="B60" s="1">
        <v>8</v>
      </c>
      <c r="C60" s="80">
        <v>2112202060004</v>
      </c>
      <c r="D60" s="81" t="s">
        <v>1776</v>
      </c>
      <c r="E60" s="82" t="s">
        <v>2687</v>
      </c>
      <c r="F60" s="17"/>
      <c r="G60" s="86" t="s">
        <v>2688</v>
      </c>
      <c r="H60" s="50">
        <v>81</v>
      </c>
      <c r="I60" s="19" t="s">
        <v>22</v>
      </c>
      <c r="J60" s="57"/>
    </row>
    <row r="61" spans="1:10" s="12" customFormat="1" ht="16.5" customHeight="1">
      <c r="A61" s="14">
        <v>45</v>
      </c>
      <c r="B61" s="1">
        <v>9</v>
      </c>
      <c r="C61" s="80">
        <v>2114802050005</v>
      </c>
      <c r="D61" s="81" t="s">
        <v>2689</v>
      </c>
      <c r="E61" s="82" t="s">
        <v>1822</v>
      </c>
      <c r="F61" s="17"/>
      <c r="G61" s="86" t="s">
        <v>2080</v>
      </c>
      <c r="H61" s="50">
        <v>89</v>
      </c>
      <c r="I61" s="19" t="s">
        <v>22</v>
      </c>
      <c r="J61" s="57"/>
    </row>
    <row r="62" spans="1:10" s="12" customFormat="1" ht="16.5" customHeight="1">
      <c r="A62" s="14">
        <v>46</v>
      </c>
      <c r="B62" s="1">
        <v>10</v>
      </c>
      <c r="C62" s="80">
        <v>2112202060020</v>
      </c>
      <c r="D62" s="81" t="s">
        <v>237</v>
      </c>
      <c r="E62" s="82" t="s">
        <v>1749</v>
      </c>
      <c r="F62" s="17"/>
      <c r="G62" s="86" t="s">
        <v>2690</v>
      </c>
      <c r="H62" s="50">
        <v>82</v>
      </c>
      <c r="I62" s="19" t="s">
        <v>22</v>
      </c>
      <c r="J62" s="57"/>
    </row>
    <row r="63" spans="1:10" s="12" customFormat="1" ht="16.5" customHeight="1">
      <c r="A63" s="14">
        <v>47</v>
      </c>
      <c r="B63" s="1">
        <v>11</v>
      </c>
      <c r="C63" s="80">
        <v>2112202060007</v>
      </c>
      <c r="D63" s="81" t="s">
        <v>2691</v>
      </c>
      <c r="E63" s="82" t="s">
        <v>1772</v>
      </c>
      <c r="F63" s="17"/>
      <c r="G63" s="86" t="s">
        <v>2170</v>
      </c>
      <c r="H63" s="50">
        <v>84</v>
      </c>
      <c r="I63" s="19" t="s">
        <v>22</v>
      </c>
      <c r="J63" s="57"/>
    </row>
    <row r="64" spans="1:10" s="12" customFormat="1" ht="16.5" customHeight="1">
      <c r="A64" s="14">
        <v>48</v>
      </c>
      <c r="B64" s="1">
        <v>12</v>
      </c>
      <c r="C64" s="80">
        <v>2112202060008</v>
      </c>
      <c r="D64" s="81" t="s">
        <v>1791</v>
      </c>
      <c r="E64" s="82" t="s">
        <v>1744</v>
      </c>
      <c r="F64" s="17"/>
      <c r="G64" s="86" t="s">
        <v>2692</v>
      </c>
      <c r="H64" s="50">
        <v>88</v>
      </c>
      <c r="I64" s="19" t="s">
        <v>22</v>
      </c>
      <c r="J64" s="57"/>
    </row>
    <row r="65" spans="1:10" s="12" customFormat="1" ht="16.5" customHeight="1">
      <c r="A65" s="14">
        <v>49</v>
      </c>
      <c r="B65" s="1">
        <v>13</v>
      </c>
      <c r="C65" s="80">
        <v>2112202060033</v>
      </c>
      <c r="D65" s="81" t="s">
        <v>1628</v>
      </c>
      <c r="E65" s="82" t="s">
        <v>40</v>
      </c>
      <c r="F65" s="17"/>
      <c r="G65" s="86" t="s">
        <v>2693</v>
      </c>
      <c r="H65" s="50">
        <v>84</v>
      </c>
      <c r="I65" s="19" t="s">
        <v>22</v>
      </c>
      <c r="J65" s="57"/>
    </row>
    <row r="66" spans="1:10" s="12" customFormat="1" ht="16.5" customHeight="1">
      <c r="A66" s="14">
        <v>50</v>
      </c>
      <c r="B66" s="1">
        <v>14</v>
      </c>
      <c r="C66" s="80">
        <v>2112202060019</v>
      </c>
      <c r="D66" s="81" t="s">
        <v>1785</v>
      </c>
      <c r="E66" s="82" t="s">
        <v>100</v>
      </c>
      <c r="F66" s="17"/>
      <c r="G66" s="86" t="s">
        <v>2694</v>
      </c>
      <c r="H66" s="50">
        <v>79</v>
      </c>
      <c r="I66" s="19" t="s">
        <v>24</v>
      </c>
      <c r="J66" s="57"/>
    </row>
    <row r="67" spans="1:10" s="12" customFormat="1" ht="16.5" customHeight="1">
      <c r="A67" s="14">
        <v>51</v>
      </c>
      <c r="B67" s="89">
        <v>15</v>
      </c>
      <c r="C67" s="90">
        <v>2112202060039</v>
      </c>
      <c r="D67" s="91" t="s">
        <v>2695</v>
      </c>
      <c r="E67" s="92" t="s">
        <v>65</v>
      </c>
      <c r="F67" s="93"/>
      <c r="G67" s="94" t="s">
        <v>2696</v>
      </c>
      <c r="H67" s="95">
        <v>81</v>
      </c>
      <c r="I67" s="96" t="s">
        <v>22</v>
      </c>
      <c r="J67" s="97"/>
    </row>
    <row r="68" spans="1:10" s="12" customFormat="1" ht="16.5" customHeight="1">
      <c r="A68" s="14">
        <v>52</v>
      </c>
      <c r="B68" s="1">
        <v>16</v>
      </c>
      <c r="C68" s="98">
        <v>2112202060014</v>
      </c>
      <c r="D68" s="101" t="s">
        <v>2697</v>
      </c>
      <c r="E68" s="100" t="s">
        <v>2698</v>
      </c>
      <c r="F68" s="17"/>
      <c r="G68" s="48" t="s">
        <v>2699</v>
      </c>
      <c r="H68" s="50">
        <v>80</v>
      </c>
      <c r="I68" s="19" t="s">
        <v>22</v>
      </c>
      <c r="J68" s="14"/>
    </row>
    <row r="69" spans="1:10" ht="15.75">
      <c r="A69" s="14">
        <v>53</v>
      </c>
      <c r="B69" s="1">
        <v>17</v>
      </c>
      <c r="C69" s="98">
        <v>2112202060034</v>
      </c>
      <c r="D69" s="101" t="s">
        <v>2336</v>
      </c>
      <c r="E69" s="100" t="s">
        <v>245</v>
      </c>
      <c r="F69" s="17"/>
      <c r="G69" s="48" t="s">
        <v>2700</v>
      </c>
      <c r="H69" s="50">
        <v>89</v>
      </c>
      <c r="I69" s="19" t="s">
        <v>22</v>
      </c>
      <c r="J69" s="14"/>
    </row>
    <row r="70" spans="1:10" ht="15.75">
      <c r="A70" s="14">
        <v>54</v>
      </c>
      <c r="B70" s="1">
        <v>18</v>
      </c>
      <c r="C70" s="98">
        <v>2112202060028</v>
      </c>
      <c r="D70" s="101" t="s">
        <v>2701</v>
      </c>
      <c r="E70" s="100" t="s">
        <v>132</v>
      </c>
      <c r="F70" s="48" t="s">
        <v>260</v>
      </c>
      <c r="H70" s="50">
        <v>85</v>
      </c>
      <c r="I70" s="19" t="s">
        <v>22</v>
      </c>
      <c r="J70" s="14"/>
    </row>
    <row r="71" spans="1:10" ht="15.75">
      <c r="A71" s="14">
        <v>55</v>
      </c>
      <c r="B71" s="1">
        <v>19</v>
      </c>
      <c r="C71" s="98">
        <v>2112202060017</v>
      </c>
      <c r="D71" s="101" t="s">
        <v>1940</v>
      </c>
      <c r="E71" s="100" t="s">
        <v>32</v>
      </c>
      <c r="F71" s="17"/>
      <c r="G71" s="48" t="s">
        <v>1979</v>
      </c>
      <c r="H71" s="50">
        <v>75</v>
      </c>
      <c r="I71" s="19" t="s">
        <v>24</v>
      </c>
      <c r="J71" s="14"/>
    </row>
    <row r="72" spans="1:10" ht="15.75">
      <c r="A72" s="14">
        <v>56</v>
      </c>
      <c r="B72" s="1">
        <v>20</v>
      </c>
      <c r="C72" s="98">
        <v>2112202060018</v>
      </c>
      <c r="D72" s="101" t="s">
        <v>2702</v>
      </c>
      <c r="E72" s="100" t="s">
        <v>32</v>
      </c>
      <c r="F72" s="17"/>
      <c r="G72" s="48" t="s">
        <v>2353</v>
      </c>
      <c r="H72" s="50">
        <v>75</v>
      </c>
      <c r="I72" s="19" t="s">
        <v>24</v>
      </c>
      <c r="J72" s="14"/>
    </row>
    <row r="73" spans="1:10" ht="15.75">
      <c r="A73" s="14">
        <v>57</v>
      </c>
      <c r="B73" s="1">
        <v>21</v>
      </c>
      <c r="C73" s="98">
        <v>2112202060029</v>
      </c>
      <c r="D73" s="101" t="s">
        <v>2703</v>
      </c>
      <c r="E73" s="100" t="s">
        <v>112</v>
      </c>
      <c r="F73" s="17"/>
      <c r="G73" s="48" t="s">
        <v>962</v>
      </c>
      <c r="H73" s="50">
        <v>89</v>
      </c>
      <c r="I73" s="19" t="s">
        <v>22</v>
      </c>
      <c r="J73" s="14"/>
    </row>
    <row r="74" spans="1:10" ht="15.75">
      <c r="A74" s="14">
        <v>58</v>
      </c>
      <c r="B74" s="1">
        <v>22</v>
      </c>
      <c r="C74" s="98">
        <v>2112202060030</v>
      </c>
      <c r="D74" s="101" t="s">
        <v>2704</v>
      </c>
      <c r="E74" s="100" t="s">
        <v>1781</v>
      </c>
      <c r="F74" s="17"/>
      <c r="G74" s="48" t="s">
        <v>2705</v>
      </c>
      <c r="H74" s="87">
        <v>80</v>
      </c>
      <c r="I74" s="87" t="s">
        <v>22</v>
      </c>
      <c r="J74" s="14"/>
    </row>
    <row r="75" spans="1:10" ht="15.75">
      <c r="A75" s="14">
        <v>59</v>
      </c>
      <c r="B75" s="1">
        <v>23</v>
      </c>
      <c r="C75" s="98">
        <v>2112202060001</v>
      </c>
      <c r="D75" s="101" t="s">
        <v>2706</v>
      </c>
      <c r="E75" s="100" t="s">
        <v>102</v>
      </c>
      <c r="F75" s="17"/>
      <c r="G75" s="48" t="s">
        <v>522</v>
      </c>
      <c r="H75" s="87">
        <v>79</v>
      </c>
      <c r="I75" s="87" t="s">
        <v>24</v>
      </c>
      <c r="J75" s="14"/>
    </row>
    <row r="76" spans="1:10" ht="15.75">
      <c r="A76" s="14">
        <v>60</v>
      </c>
      <c r="B76" s="1">
        <v>24</v>
      </c>
      <c r="C76" s="98">
        <v>2112202060038</v>
      </c>
      <c r="D76" s="101" t="s">
        <v>2707</v>
      </c>
      <c r="E76" s="100" t="s">
        <v>1784</v>
      </c>
      <c r="F76" s="17"/>
      <c r="G76" s="48" t="s">
        <v>2708</v>
      </c>
      <c r="H76" s="87">
        <v>80</v>
      </c>
      <c r="I76" s="87" t="s">
        <v>22</v>
      </c>
      <c r="J76" s="14"/>
    </row>
    <row r="77" spans="1:10" ht="15.75">
      <c r="A77" s="14">
        <v>61</v>
      </c>
      <c r="B77" s="1">
        <v>25</v>
      </c>
      <c r="C77" s="98">
        <v>2112202060009</v>
      </c>
      <c r="D77" s="101" t="s">
        <v>108</v>
      </c>
      <c r="E77" s="100" t="s">
        <v>1814</v>
      </c>
      <c r="F77" s="17"/>
      <c r="G77" s="48" t="s">
        <v>2709</v>
      </c>
      <c r="H77" s="87">
        <v>90</v>
      </c>
      <c r="I77" s="87" t="s">
        <v>23</v>
      </c>
      <c r="J77" s="14"/>
    </row>
    <row r="78" spans="1:10" ht="15.75">
      <c r="A78" s="14">
        <v>62</v>
      </c>
      <c r="B78" s="1">
        <v>26</v>
      </c>
      <c r="C78" s="98">
        <v>2112202060035</v>
      </c>
      <c r="D78" s="101" t="s">
        <v>2710</v>
      </c>
      <c r="E78" s="100" t="s">
        <v>2711</v>
      </c>
      <c r="G78" s="48" t="s">
        <v>2712</v>
      </c>
      <c r="H78" s="87">
        <v>85</v>
      </c>
      <c r="I78" s="87" t="s">
        <v>22</v>
      </c>
      <c r="J78" s="14"/>
    </row>
    <row r="79" spans="1:10" ht="15.75">
      <c r="A79" s="14">
        <v>63</v>
      </c>
      <c r="B79" s="1">
        <v>27</v>
      </c>
      <c r="C79" s="98">
        <v>2112202060036</v>
      </c>
      <c r="D79" s="101" t="s">
        <v>2713</v>
      </c>
      <c r="E79" s="100" t="s">
        <v>1787</v>
      </c>
      <c r="F79" s="17"/>
      <c r="G79" s="48" t="s">
        <v>2714</v>
      </c>
      <c r="H79" s="87">
        <v>80</v>
      </c>
      <c r="I79" s="87" t="s">
        <v>22</v>
      </c>
      <c r="J79" s="14"/>
    </row>
    <row r="80" spans="1:10" ht="15.75">
      <c r="A80" s="14">
        <v>64</v>
      </c>
      <c r="B80" s="1">
        <v>28</v>
      </c>
      <c r="C80" s="98">
        <v>2112202060002</v>
      </c>
      <c r="D80" s="101" t="s">
        <v>415</v>
      </c>
      <c r="E80" s="100" t="s">
        <v>1788</v>
      </c>
      <c r="F80" s="17"/>
      <c r="G80" s="48" t="s">
        <v>2629</v>
      </c>
      <c r="H80" s="87">
        <v>84</v>
      </c>
      <c r="I80" s="87" t="s">
        <v>22</v>
      </c>
      <c r="J80" s="14"/>
    </row>
    <row r="81" spans="1:10" ht="15.75">
      <c r="A81" s="14">
        <v>65</v>
      </c>
      <c r="B81" s="1">
        <v>29</v>
      </c>
      <c r="C81" s="98">
        <v>2112202060016</v>
      </c>
      <c r="D81" s="101" t="s">
        <v>1791</v>
      </c>
      <c r="E81" s="100" t="s">
        <v>105</v>
      </c>
      <c r="F81" s="17"/>
      <c r="G81" s="48" t="s">
        <v>2715</v>
      </c>
      <c r="H81" s="87">
        <v>80</v>
      </c>
      <c r="I81" s="87" t="s">
        <v>22</v>
      </c>
      <c r="J81" s="14"/>
    </row>
    <row r="82" spans="1:10" ht="15.75">
      <c r="A82" s="14">
        <v>66</v>
      </c>
      <c r="B82" s="1">
        <v>30</v>
      </c>
      <c r="C82" s="98">
        <v>2112202060037</v>
      </c>
      <c r="D82" s="101" t="s">
        <v>2227</v>
      </c>
      <c r="E82" s="100" t="s">
        <v>1758</v>
      </c>
      <c r="F82" s="17"/>
      <c r="G82" s="48" t="s">
        <v>2716</v>
      </c>
      <c r="H82" s="87">
        <v>83</v>
      </c>
      <c r="I82" s="87" t="s">
        <v>22</v>
      </c>
      <c r="J82" s="14"/>
    </row>
    <row r="83" spans="1:10" ht="15.75">
      <c r="A83" s="14">
        <v>67</v>
      </c>
      <c r="B83" s="1">
        <v>31</v>
      </c>
      <c r="C83" s="98">
        <v>2112202060024</v>
      </c>
      <c r="D83" s="101" t="s">
        <v>1182</v>
      </c>
      <c r="E83" s="100" t="s">
        <v>21</v>
      </c>
      <c r="F83" s="48" t="s">
        <v>259</v>
      </c>
      <c r="G83" s="99"/>
      <c r="H83" s="87">
        <v>75</v>
      </c>
      <c r="I83" s="87" t="s">
        <v>24</v>
      </c>
      <c r="J83" s="14"/>
    </row>
    <row r="84" spans="1:10" ht="15.75">
      <c r="A84" s="14">
        <v>68</v>
      </c>
      <c r="B84" s="1">
        <v>32</v>
      </c>
      <c r="C84" s="98">
        <v>2112202060022</v>
      </c>
      <c r="D84" s="101" t="s">
        <v>2717</v>
      </c>
      <c r="E84" s="100" t="s">
        <v>2040</v>
      </c>
      <c r="F84" s="17"/>
      <c r="G84" s="48" t="s">
        <v>2718</v>
      </c>
      <c r="H84" s="87">
        <v>78</v>
      </c>
      <c r="I84" s="87" t="s">
        <v>24</v>
      </c>
      <c r="J84" s="14"/>
    </row>
    <row r="85" spans="1:10" ht="15.75">
      <c r="A85" s="14">
        <v>69</v>
      </c>
      <c r="B85" s="1">
        <v>33</v>
      </c>
      <c r="C85" s="98">
        <v>2112202060021</v>
      </c>
      <c r="D85" s="101" t="s">
        <v>1851</v>
      </c>
      <c r="E85" s="100" t="s">
        <v>2719</v>
      </c>
      <c r="F85" s="17"/>
      <c r="G85" s="48" t="s">
        <v>2720</v>
      </c>
      <c r="H85" s="87">
        <v>86</v>
      </c>
      <c r="I85" s="87" t="s">
        <v>22</v>
      </c>
      <c r="J85" s="14"/>
    </row>
    <row r="86" spans="1:10" s="12" customFormat="1" ht="20.25" customHeight="1">
      <c r="A86" s="260" t="s">
        <v>2721</v>
      </c>
      <c r="B86" s="261"/>
      <c r="C86" s="261"/>
      <c r="D86" s="261"/>
      <c r="E86" s="261"/>
      <c r="F86" s="261"/>
      <c r="G86" s="262"/>
      <c r="H86" s="55"/>
      <c r="I86" s="20"/>
      <c r="J86" s="20"/>
    </row>
    <row r="87" spans="1:10" s="12" customFormat="1" ht="20.25" customHeight="1">
      <c r="A87" s="54"/>
      <c r="B87" s="55"/>
      <c r="C87" s="55"/>
      <c r="D87" s="55"/>
      <c r="E87" s="55" t="s">
        <v>358</v>
      </c>
      <c r="F87" s="25" t="s">
        <v>23</v>
      </c>
      <c r="G87" s="25" t="s">
        <v>22</v>
      </c>
      <c r="H87" s="25" t="s">
        <v>24</v>
      </c>
      <c r="I87" s="26" t="s">
        <v>25</v>
      </c>
      <c r="J87" s="25" t="s">
        <v>26</v>
      </c>
    </row>
    <row r="88" spans="1:10" s="12" customFormat="1" ht="20.25" customHeight="1">
      <c r="A88" s="54"/>
      <c r="B88" s="55"/>
      <c r="C88" s="55"/>
      <c r="D88" s="55"/>
      <c r="E88" s="55">
        <f>SUM(F88:J88)</f>
        <v>38</v>
      </c>
      <c r="F88" s="27">
        <f>COUNTIF($I$89:$I$126,"Xuất sắc")</f>
        <v>3</v>
      </c>
      <c r="G88" s="27">
        <f>COUNTIF($I$89:$I$126,"Tốt")</f>
        <v>18</v>
      </c>
      <c r="H88" s="27">
        <f>COUNTIF($I$89:$I$126,"Khá")</f>
        <v>15</v>
      </c>
      <c r="I88" s="27">
        <f>COUNTIF($I$89:$I$126,"Trung bình")</f>
        <v>1</v>
      </c>
      <c r="J88" s="27">
        <f>COUNTIF($I$89:$I$126,"Yếu")</f>
        <v>1</v>
      </c>
    </row>
    <row r="89" spans="1:10" s="12" customFormat="1" ht="16.5" customHeight="1">
      <c r="A89" s="14">
        <v>70</v>
      </c>
      <c r="B89" s="1">
        <v>1</v>
      </c>
      <c r="C89" s="83" t="s">
        <v>2722</v>
      </c>
      <c r="D89" s="104" t="s">
        <v>2723</v>
      </c>
      <c r="E89" s="110" t="s">
        <v>1828</v>
      </c>
      <c r="F89" s="17"/>
      <c r="G89" s="85" t="s">
        <v>2724</v>
      </c>
      <c r="H89" s="79">
        <v>81</v>
      </c>
      <c r="I89" s="19" t="s">
        <v>22</v>
      </c>
      <c r="J89" s="57"/>
    </row>
    <row r="90" spans="1:10" s="12" customFormat="1" ht="16.5" customHeight="1">
      <c r="A90" s="14">
        <v>71</v>
      </c>
      <c r="B90" s="1">
        <v>2</v>
      </c>
      <c r="C90" s="83" t="s">
        <v>2725</v>
      </c>
      <c r="D90" s="104" t="s">
        <v>2726</v>
      </c>
      <c r="E90" s="105" t="s">
        <v>2727</v>
      </c>
      <c r="F90" s="17"/>
      <c r="G90" s="83" t="s">
        <v>2728</v>
      </c>
      <c r="H90" s="79">
        <v>80</v>
      </c>
      <c r="I90" s="19" t="s">
        <v>22</v>
      </c>
      <c r="J90" s="57"/>
    </row>
    <row r="91" spans="1:10" s="12" customFormat="1" ht="16.5" customHeight="1">
      <c r="A91" s="14">
        <v>72</v>
      </c>
      <c r="B91" s="1">
        <v>3</v>
      </c>
      <c r="C91" s="83" t="s">
        <v>2729</v>
      </c>
      <c r="D91" s="104" t="s">
        <v>1170</v>
      </c>
      <c r="E91" s="105" t="s">
        <v>1766</v>
      </c>
      <c r="F91" s="17"/>
      <c r="G91" s="83" t="s">
        <v>320</v>
      </c>
      <c r="H91" s="79">
        <v>78</v>
      </c>
      <c r="I91" s="19" t="s">
        <v>24</v>
      </c>
      <c r="J91" s="57"/>
    </row>
    <row r="92" spans="1:10" s="12" customFormat="1" ht="16.5" customHeight="1">
      <c r="A92" s="14">
        <v>73</v>
      </c>
      <c r="B92" s="1">
        <v>4</v>
      </c>
      <c r="C92" s="83" t="s">
        <v>2730</v>
      </c>
      <c r="D92" s="104" t="s">
        <v>2731</v>
      </c>
      <c r="E92" s="105" t="s">
        <v>1832</v>
      </c>
      <c r="F92" s="17"/>
      <c r="G92" s="83" t="s">
        <v>2732</v>
      </c>
      <c r="H92" s="79">
        <v>70</v>
      </c>
      <c r="I92" s="19" t="s">
        <v>24</v>
      </c>
      <c r="J92" s="57"/>
    </row>
    <row r="93" spans="1:10" s="12" customFormat="1" ht="16.5" customHeight="1">
      <c r="A93" s="14">
        <v>74</v>
      </c>
      <c r="B93" s="1">
        <v>5</v>
      </c>
      <c r="C93" s="83" t="s">
        <v>2733</v>
      </c>
      <c r="D93" s="104" t="s">
        <v>2125</v>
      </c>
      <c r="E93" s="105" t="s">
        <v>287</v>
      </c>
      <c r="F93" s="17"/>
      <c r="G93" s="83" t="s">
        <v>902</v>
      </c>
      <c r="H93" s="79">
        <v>80</v>
      </c>
      <c r="I93" s="19" t="s">
        <v>22</v>
      </c>
      <c r="J93" s="57"/>
    </row>
    <row r="94" spans="1:10" s="12" customFormat="1" ht="16.5" customHeight="1">
      <c r="A94" s="14">
        <v>75</v>
      </c>
      <c r="B94" s="1">
        <v>6</v>
      </c>
      <c r="C94" s="83" t="s">
        <v>2734</v>
      </c>
      <c r="D94" s="104" t="s">
        <v>174</v>
      </c>
      <c r="E94" s="105" t="s">
        <v>92</v>
      </c>
      <c r="F94" s="83" t="s">
        <v>2735</v>
      </c>
      <c r="H94" s="50">
        <v>84</v>
      </c>
      <c r="I94" s="19" t="s">
        <v>22</v>
      </c>
      <c r="J94" s="57"/>
    </row>
    <row r="95" spans="1:10" s="12" customFormat="1" ht="16.5" customHeight="1">
      <c r="A95" s="14">
        <v>76</v>
      </c>
      <c r="B95" s="1">
        <v>7</v>
      </c>
      <c r="C95" s="83" t="s">
        <v>2736</v>
      </c>
      <c r="D95" s="104" t="s">
        <v>1648</v>
      </c>
      <c r="E95" s="105" t="s">
        <v>29</v>
      </c>
      <c r="F95" s="17"/>
      <c r="G95" s="83" t="s">
        <v>2737</v>
      </c>
      <c r="H95" s="50">
        <v>70</v>
      </c>
      <c r="I95" s="19" t="s">
        <v>24</v>
      </c>
      <c r="J95" s="57"/>
    </row>
    <row r="96" spans="1:10" s="12" customFormat="1" ht="16.5" customHeight="1">
      <c r="A96" s="14">
        <v>77</v>
      </c>
      <c r="B96" s="1">
        <v>8</v>
      </c>
      <c r="C96" s="83" t="s">
        <v>2738</v>
      </c>
      <c r="D96" s="104" t="s">
        <v>2739</v>
      </c>
      <c r="E96" s="105" t="s">
        <v>93</v>
      </c>
      <c r="F96" s="17"/>
      <c r="G96" s="83" t="s">
        <v>2740</v>
      </c>
      <c r="H96" s="50">
        <v>85</v>
      </c>
      <c r="I96" s="19" t="s">
        <v>22</v>
      </c>
      <c r="J96" s="57"/>
    </row>
    <row r="97" spans="1:10" s="12" customFormat="1" ht="16.5" customHeight="1">
      <c r="A97" s="14">
        <v>78</v>
      </c>
      <c r="B97" s="1">
        <v>9</v>
      </c>
      <c r="C97" s="83" t="s">
        <v>2741</v>
      </c>
      <c r="D97" s="104" t="s">
        <v>2742</v>
      </c>
      <c r="E97" s="105" t="s">
        <v>54</v>
      </c>
      <c r="F97" s="83" t="s">
        <v>2743</v>
      </c>
      <c r="H97" s="50">
        <v>86</v>
      </c>
      <c r="I97" s="19" t="s">
        <v>22</v>
      </c>
      <c r="J97" s="57"/>
    </row>
    <row r="98" spans="1:10" s="12" customFormat="1" ht="16.5" customHeight="1">
      <c r="A98" s="14">
        <v>79</v>
      </c>
      <c r="B98" s="1">
        <v>10</v>
      </c>
      <c r="C98" s="83" t="s">
        <v>2744</v>
      </c>
      <c r="D98" s="104" t="s">
        <v>2745</v>
      </c>
      <c r="E98" s="105" t="s">
        <v>2421</v>
      </c>
      <c r="F98" s="17"/>
      <c r="G98" s="83" t="s">
        <v>1835</v>
      </c>
      <c r="H98" s="50">
        <v>85</v>
      </c>
      <c r="I98" s="19" t="s">
        <v>22</v>
      </c>
      <c r="J98" s="57"/>
    </row>
    <row r="99" spans="1:10" s="12" customFormat="1" ht="16.5" customHeight="1">
      <c r="A99" s="14">
        <v>80</v>
      </c>
      <c r="B99" s="1">
        <v>11</v>
      </c>
      <c r="C99" s="83" t="s">
        <v>2746</v>
      </c>
      <c r="D99" s="104" t="s">
        <v>2747</v>
      </c>
      <c r="E99" s="105" t="s">
        <v>59</v>
      </c>
      <c r="F99" s="17"/>
      <c r="G99" s="83" t="s">
        <v>1011</v>
      </c>
      <c r="H99" s="50">
        <v>85</v>
      </c>
      <c r="I99" s="19" t="s">
        <v>22</v>
      </c>
      <c r="J99" s="57"/>
    </row>
    <row r="100" spans="1:10" s="12" customFormat="1" ht="16.5" customHeight="1">
      <c r="A100" s="14">
        <v>81</v>
      </c>
      <c r="B100" s="1">
        <v>12</v>
      </c>
      <c r="C100" s="83" t="s">
        <v>2748</v>
      </c>
      <c r="D100" s="104" t="s">
        <v>1624</v>
      </c>
      <c r="E100" s="105" t="s">
        <v>121</v>
      </c>
      <c r="F100" s="83" t="s">
        <v>2749</v>
      </c>
      <c r="H100" s="50">
        <v>80</v>
      </c>
      <c r="I100" s="19" t="s">
        <v>22</v>
      </c>
      <c r="J100" s="57"/>
    </row>
    <row r="101" spans="1:10" s="12" customFormat="1" ht="16.5" customHeight="1">
      <c r="A101" s="14">
        <v>82</v>
      </c>
      <c r="B101" s="1">
        <v>13</v>
      </c>
      <c r="C101" s="83" t="s">
        <v>2750</v>
      </c>
      <c r="D101" s="104" t="s">
        <v>68</v>
      </c>
      <c r="E101" s="105" t="s">
        <v>38</v>
      </c>
      <c r="F101" s="17"/>
      <c r="G101" s="83" t="s">
        <v>2751</v>
      </c>
      <c r="H101" s="50">
        <v>86</v>
      </c>
      <c r="I101" s="19" t="s">
        <v>22</v>
      </c>
      <c r="J101" s="57"/>
    </row>
    <row r="102" spans="1:10" s="12" customFormat="1" ht="16.5" customHeight="1">
      <c r="A102" s="14">
        <v>83</v>
      </c>
      <c r="B102" s="1">
        <v>14</v>
      </c>
      <c r="C102" s="83" t="s">
        <v>2752</v>
      </c>
      <c r="D102" s="104" t="s">
        <v>2753</v>
      </c>
      <c r="E102" s="105" t="s">
        <v>38</v>
      </c>
      <c r="F102" s="17"/>
      <c r="G102" s="83" t="s">
        <v>2347</v>
      </c>
      <c r="H102" s="50">
        <v>83</v>
      </c>
      <c r="I102" s="19" t="s">
        <v>22</v>
      </c>
      <c r="J102" s="57"/>
    </row>
    <row r="103" spans="1:10" s="12" customFormat="1" ht="16.5" customHeight="1">
      <c r="A103" s="14">
        <v>84</v>
      </c>
      <c r="B103" s="1">
        <v>15</v>
      </c>
      <c r="C103" s="106" t="s">
        <v>2754</v>
      </c>
      <c r="D103" s="107" t="s">
        <v>2755</v>
      </c>
      <c r="E103" s="108" t="s">
        <v>1744</v>
      </c>
      <c r="F103" s="17"/>
      <c r="G103" s="106" t="s">
        <v>1923</v>
      </c>
      <c r="H103" s="50">
        <v>90</v>
      </c>
      <c r="I103" s="19" t="s">
        <v>23</v>
      </c>
      <c r="J103" s="14"/>
    </row>
    <row r="104" spans="1:10" ht="15.75">
      <c r="A104" s="14">
        <v>85</v>
      </c>
      <c r="B104" s="1">
        <v>16</v>
      </c>
      <c r="C104" s="106" t="s">
        <v>2756</v>
      </c>
      <c r="D104" s="107" t="s">
        <v>2757</v>
      </c>
      <c r="E104" s="108" t="s">
        <v>1744</v>
      </c>
      <c r="F104" s="17"/>
      <c r="G104" s="106" t="s">
        <v>2758</v>
      </c>
      <c r="H104" s="50">
        <v>95</v>
      </c>
      <c r="I104" s="19" t="s">
        <v>23</v>
      </c>
      <c r="J104" s="14"/>
    </row>
    <row r="105" spans="1:10" ht="15.75">
      <c r="A105" s="14">
        <v>86</v>
      </c>
      <c r="B105" s="1">
        <v>17</v>
      </c>
      <c r="C105" s="106" t="s">
        <v>2759</v>
      </c>
      <c r="D105" s="107" t="s">
        <v>2760</v>
      </c>
      <c r="E105" s="108" t="s">
        <v>100</v>
      </c>
      <c r="F105" s="17"/>
      <c r="G105" s="106" t="s">
        <v>1849</v>
      </c>
      <c r="H105" s="50">
        <v>75</v>
      </c>
      <c r="I105" s="19" t="s">
        <v>24</v>
      </c>
      <c r="J105" s="14"/>
    </row>
    <row r="106" spans="1:10" ht="15.75">
      <c r="A106" s="14">
        <v>87</v>
      </c>
      <c r="B106" s="1">
        <v>18</v>
      </c>
      <c r="C106" s="106" t="s">
        <v>2761</v>
      </c>
      <c r="D106" s="107" t="s">
        <v>2762</v>
      </c>
      <c r="E106" s="108" t="s">
        <v>1747</v>
      </c>
      <c r="F106" s="17"/>
      <c r="G106" s="106" t="s">
        <v>1704</v>
      </c>
      <c r="H106" s="50">
        <v>70</v>
      </c>
      <c r="I106" s="19" t="s">
        <v>24</v>
      </c>
      <c r="J106" s="14"/>
    </row>
    <row r="107" spans="1:10" ht="15.75">
      <c r="A107" s="14">
        <v>88</v>
      </c>
      <c r="B107" s="1">
        <v>19</v>
      </c>
      <c r="C107" s="106" t="s">
        <v>2763</v>
      </c>
      <c r="D107" s="107" t="s">
        <v>237</v>
      </c>
      <c r="E107" s="108" t="s">
        <v>32</v>
      </c>
      <c r="F107" s="17"/>
      <c r="G107" s="106" t="s">
        <v>2764</v>
      </c>
      <c r="H107" s="50">
        <v>80</v>
      </c>
      <c r="I107" s="19" t="s">
        <v>22</v>
      </c>
      <c r="J107" s="14"/>
    </row>
    <row r="108" spans="1:10" ht="15.75">
      <c r="A108" s="14">
        <v>89</v>
      </c>
      <c r="B108" s="1">
        <v>20</v>
      </c>
      <c r="C108" s="106" t="s">
        <v>2765</v>
      </c>
      <c r="D108" s="107" t="s">
        <v>2766</v>
      </c>
      <c r="E108" s="108" t="s">
        <v>32</v>
      </c>
      <c r="F108" s="17"/>
      <c r="G108" s="106" t="s">
        <v>2767</v>
      </c>
      <c r="H108" s="50">
        <v>75</v>
      </c>
      <c r="I108" s="19" t="s">
        <v>24</v>
      </c>
      <c r="J108" s="14"/>
    </row>
    <row r="109" spans="1:10" ht="15.75">
      <c r="A109" s="14">
        <v>90</v>
      </c>
      <c r="B109" s="1">
        <v>21</v>
      </c>
      <c r="C109" s="106" t="s">
        <v>2768</v>
      </c>
      <c r="D109" s="107" t="s">
        <v>2769</v>
      </c>
      <c r="E109" s="108" t="s">
        <v>166</v>
      </c>
      <c r="F109" s="17"/>
      <c r="G109" s="106" t="s">
        <v>2770</v>
      </c>
      <c r="H109" s="87">
        <v>70</v>
      </c>
      <c r="I109" s="87" t="s">
        <v>24</v>
      </c>
      <c r="J109" s="14"/>
    </row>
    <row r="110" spans="1:10" ht="15.75">
      <c r="A110" s="14">
        <v>91</v>
      </c>
      <c r="B110" s="1">
        <v>22</v>
      </c>
      <c r="C110" s="106" t="s">
        <v>2771</v>
      </c>
      <c r="D110" s="107" t="s">
        <v>2772</v>
      </c>
      <c r="E110" s="108" t="s">
        <v>101</v>
      </c>
      <c r="F110" s="106" t="s">
        <v>2773</v>
      </c>
      <c r="G110" s="3"/>
      <c r="H110" s="87">
        <v>81</v>
      </c>
      <c r="I110" s="87" t="s">
        <v>22</v>
      </c>
      <c r="J110" s="14"/>
    </row>
    <row r="111" spans="1:10" ht="15.75">
      <c r="A111" s="14">
        <v>92</v>
      </c>
      <c r="B111" s="1">
        <v>23</v>
      </c>
      <c r="C111" s="106" t="s">
        <v>2774</v>
      </c>
      <c r="D111" s="107" t="s">
        <v>1761</v>
      </c>
      <c r="E111" s="108" t="s">
        <v>152</v>
      </c>
      <c r="F111" s="17"/>
      <c r="G111" s="106" t="s">
        <v>2049</v>
      </c>
      <c r="H111" s="87">
        <v>75</v>
      </c>
      <c r="I111" s="87" t="s">
        <v>24</v>
      </c>
      <c r="J111" s="14"/>
    </row>
    <row r="112" spans="1:10" ht="15.75">
      <c r="A112" s="14">
        <v>93</v>
      </c>
      <c r="B112" s="1">
        <v>24</v>
      </c>
      <c r="C112" s="106" t="s">
        <v>2775</v>
      </c>
      <c r="D112" s="107" t="s">
        <v>305</v>
      </c>
      <c r="E112" s="108" t="s">
        <v>152</v>
      </c>
      <c r="F112" s="17"/>
      <c r="G112" s="106" t="s">
        <v>528</v>
      </c>
      <c r="H112" s="87">
        <v>73</v>
      </c>
      <c r="I112" s="87" t="s">
        <v>24</v>
      </c>
      <c r="J112" s="14"/>
    </row>
    <row r="113" spans="1:10" ht="15.75">
      <c r="A113" s="14">
        <v>94</v>
      </c>
      <c r="B113" s="1">
        <v>25</v>
      </c>
      <c r="C113" s="106" t="s">
        <v>2776</v>
      </c>
      <c r="D113" s="107" t="s">
        <v>2777</v>
      </c>
      <c r="E113" s="108" t="s">
        <v>46</v>
      </c>
      <c r="F113" s="17"/>
      <c r="G113" s="106" t="s">
        <v>2778</v>
      </c>
      <c r="H113" s="87">
        <v>49</v>
      </c>
      <c r="I113" s="87" t="s">
        <v>26</v>
      </c>
      <c r="J113" s="14"/>
    </row>
    <row r="114" spans="1:10" ht="15.75">
      <c r="A114" s="14">
        <v>95</v>
      </c>
      <c r="B114" s="1">
        <v>26</v>
      </c>
      <c r="C114" s="106" t="s">
        <v>2779</v>
      </c>
      <c r="D114" s="107" t="s">
        <v>142</v>
      </c>
      <c r="E114" s="108" t="s">
        <v>47</v>
      </c>
      <c r="F114" s="106" t="s">
        <v>914</v>
      </c>
      <c r="G114" s="3"/>
      <c r="H114" s="87">
        <v>90</v>
      </c>
      <c r="I114" s="87" t="s">
        <v>23</v>
      </c>
      <c r="J114" s="14"/>
    </row>
    <row r="115" spans="1:10" ht="15.75">
      <c r="A115" s="14">
        <v>96</v>
      </c>
      <c r="B115" s="1">
        <v>27</v>
      </c>
      <c r="C115" s="106" t="s">
        <v>2780</v>
      </c>
      <c r="D115" s="107" t="s">
        <v>2781</v>
      </c>
      <c r="E115" s="108" t="s">
        <v>1784</v>
      </c>
      <c r="F115" s="17"/>
      <c r="G115" s="106" t="s">
        <v>2782</v>
      </c>
      <c r="H115" s="87">
        <v>80</v>
      </c>
      <c r="I115" s="87" t="s">
        <v>22</v>
      </c>
      <c r="J115" s="14"/>
    </row>
    <row r="116" spans="1:10" ht="15.75">
      <c r="A116" s="14">
        <v>97</v>
      </c>
      <c r="B116" s="1">
        <v>28</v>
      </c>
      <c r="C116" s="106" t="s">
        <v>2783</v>
      </c>
      <c r="D116" s="107" t="s">
        <v>2784</v>
      </c>
      <c r="E116" s="108" t="s">
        <v>1788</v>
      </c>
      <c r="F116" s="17"/>
      <c r="G116" s="106" t="s">
        <v>2785</v>
      </c>
      <c r="H116" s="87">
        <v>83</v>
      </c>
      <c r="I116" s="87" t="s">
        <v>22</v>
      </c>
      <c r="J116" s="14"/>
    </row>
    <row r="117" spans="1:10" ht="15.75">
      <c r="A117" s="14">
        <v>98</v>
      </c>
      <c r="B117" s="1">
        <v>29</v>
      </c>
      <c r="C117" s="106" t="s">
        <v>2786</v>
      </c>
      <c r="D117" s="107" t="s">
        <v>2787</v>
      </c>
      <c r="E117" s="108" t="s">
        <v>35</v>
      </c>
      <c r="F117" s="17"/>
      <c r="G117" s="106" t="s">
        <v>2403</v>
      </c>
      <c r="H117" s="87">
        <v>70</v>
      </c>
      <c r="I117" s="87" t="s">
        <v>24</v>
      </c>
      <c r="J117" s="14"/>
    </row>
    <row r="118" spans="1:10" ht="15.75">
      <c r="A118" s="14">
        <v>99</v>
      </c>
      <c r="B118" s="1">
        <v>30</v>
      </c>
      <c r="C118" s="106" t="s">
        <v>2788</v>
      </c>
      <c r="D118" s="107" t="s">
        <v>1803</v>
      </c>
      <c r="E118" s="108" t="s">
        <v>35</v>
      </c>
      <c r="F118" s="17"/>
      <c r="G118" s="106" t="s">
        <v>2789</v>
      </c>
      <c r="H118" s="87">
        <v>83</v>
      </c>
      <c r="I118" s="87" t="s">
        <v>22</v>
      </c>
      <c r="J118" s="14"/>
    </row>
    <row r="119" spans="1:10" ht="15.75">
      <c r="A119" s="14">
        <v>100</v>
      </c>
      <c r="B119" s="1">
        <v>31</v>
      </c>
      <c r="C119" s="106" t="s">
        <v>2790</v>
      </c>
      <c r="D119" s="107" t="s">
        <v>1754</v>
      </c>
      <c r="E119" s="108" t="s">
        <v>35</v>
      </c>
      <c r="F119" s="17"/>
      <c r="G119" s="106" t="s">
        <v>2396</v>
      </c>
      <c r="H119" s="87">
        <v>77</v>
      </c>
      <c r="I119" s="87" t="s">
        <v>24</v>
      </c>
      <c r="J119" s="14"/>
    </row>
    <row r="120" spans="1:10" ht="15.75">
      <c r="A120" s="14">
        <v>101</v>
      </c>
      <c r="B120" s="1">
        <v>32</v>
      </c>
      <c r="C120" s="106" t="s">
        <v>2791</v>
      </c>
      <c r="D120" s="107" t="s">
        <v>2792</v>
      </c>
      <c r="E120" s="108" t="s">
        <v>35</v>
      </c>
      <c r="F120" s="17"/>
      <c r="G120" s="113" t="s">
        <v>2793</v>
      </c>
      <c r="H120" s="114">
        <v>68</v>
      </c>
      <c r="I120" s="114" t="s">
        <v>25</v>
      </c>
      <c r="J120" s="88"/>
    </row>
    <row r="121" spans="1:10" ht="15.75">
      <c r="A121" s="14">
        <v>102</v>
      </c>
      <c r="B121" s="1">
        <v>33</v>
      </c>
      <c r="C121" s="83" t="s">
        <v>2794</v>
      </c>
      <c r="D121" s="104" t="s">
        <v>1785</v>
      </c>
      <c r="E121" s="105" t="s">
        <v>1790</v>
      </c>
      <c r="F121" s="111"/>
      <c r="G121" s="48" t="s">
        <v>2795</v>
      </c>
      <c r="H121" s="87">
        <v>71</v>
      </c>
      <c r="I121" s="87" t="s">
        <v>24</v>
      </c>
      <c r="J121" s="17"/>
    </row>
    <row r="122" spans="1:10" ht="15.75">
      <c r="A122" s="14">
        <v>103</v>
      </c>
      <c r="B122" s="1">
        <v>34</v>
      </c>
      <c r="C122" s="83" t="s">
        <v>2796</v>
      </c>
      <c r="D122" s="104" t="s">
        <v>1802</v>
      </c>
      <c r="E122" s="105" t="s">
        <v>1790</v>
      </c>
      <c r="F122" s="111"/>
      <c r="G122" s="48" t="s">
        <v>2797</v>
      </c>
      <c r="H122" s="87">
        <v>75</v>
      </c>
      <c r="I122" s="87" t="s">
        <v>24</v>
      </c>
      <c r="J122" s="17"/>
    </row>
    <row r="123" spans="1:10" ht="15.75">
      <c r="A123" s="14">
        <v>104</v>
      </c>
      <c r="B123" s="1">
        <v>35</v>
      </c>
      <c r="C123" s="83" t="s">
        <v>2798</v>
      </c>
      <c r="D123" s="104" t="s">
        <v>1640</v>
      </c>
      <c r="E123" s="105" t="s">
        <v>1816</v>
      </c>
      <c r="F123" s="111"/>
      <c r="G123" s="48" t="s">
        <v>2639</v>
      </c>
      <c r="H123" s="87">
        <v>80</v>
      </c>
      <c r="I123" s="87" t="s">
        <v>22</v>
      </c>
      <c r="J123" s="17"/>
    </row>
    <row r="124" spans="1:10" ht="15.75">
      <c r="A124" s="14">
        <v>105</v>
      </c>
      <c r="B124" s="1">
        <v>36</v>
      </c>
      <c r="C124" s="83" t="s">
        <v>2799</v>
      </c>
      <c r="D124" s="104" t="s">
        <v>68</v>
      </c>
      <c r="E124" s="105" t="s">
        <v>127</v>
      </c>
      <c r="F124" s="86" t="s">
        <v>2256</v>
      </c>
      <c r="G124" s="99"/>
      <c r="H124" s="87">
        <v>75</v>
      </c>
      <c r="I124" s="87" t="s">
        <v>24</v>
      </c>
      <c r="J124" s="17"/>
    </row>
    <row r="125" spans="1:10" ht="15.75">
      <c r="A125" s="14">
        <v>106</v>
      </c>
      <c r="B125" s="1">
        <v>37</v>
      </c>
      <c r="C125" s="109" t="s">
        <v>2800</v>
      </c>
      <c r="D125" s="104" t="s">
        <v>2801</v>
      </c>
      <c r="E125" s="105" t="s">
        <v>21</v>
      </c>
      <c r="F125" s="112" t="s">
        <v>2802</v>
      </c>
      <c r="G125" s="99"/>
      <c r="H125" s="87">
        <v>75</v>
      </c>
      <c r="I125" s="87" t="s">
        <v>24</v>
      </c>
      <c r="J125" s="17"/>
    </row>
    <row r="126" spans="1:10" ht="15.75">
      <c r="A126" s="14">
        <v>107</v>
      </c>
      <c r="B126" s="1">
        <v>38</v>
      </c>
      <c r="C126" s="115" t="s">
        <v>2803</v>
      </c>
      <c r="D126" s="116" t="s">
        <v>2804</v>
      </c>
      <c r="E126" s="117" t="s">
        <v>21</v>
      </c>
      <c r="F126" s="118" t="s">
        <v>2456</v>
      </c>
      <c r="G126" s="99"/>
      <c r="H126" s="87">
        <v>85</v>
      </c>
      <c r="I126" s="87" t="s">
        <v>22</v>
      </c>
      <c r="J126" s="17"/>
    </row>
    <row r="127" spans="1:10" s="12" customFormat="1" ht="20.25" customHeight="1">
      <c r="A127" s="260" t="s">
        <v>4113</v>
      </c>
      <c r="B127" s="261"/>
      <c r="C127" s="261"/>
      <c r="D127" s="261"/>
      <c r="E127" s="261"/>
      <c r="F127" s="261"/>
      <c r="G127" s="262"/>
      <c r="H127" s="174"/>
      <c r="I127" s="20"/>
      <c r="J127" s="20"/>
    </row>
    <row r="128" spans="1:10" s="12" customFormat="1" ht="20.25" customHeight="1">
      <c r="A128" s="173"/>
      <c r="B128" s="174"/>
      <c r="C128" s="174"/>
      <c r="D128" s="174"/>
      <c r="E128" s="174" t="s">
        <v>358</v>
      </c>
      <c r="F128" s="25" t="s">
        <v>23</v>
      </c>
      <c r="G128" s="25" t="s">
        <v>22</v>
      </c>
      <c r="H128" s="25" t="s">
        <v>24</v>
      </c>
      <c r="I128" s="26" t="s">
        <v>25</v>
      </c>
      <c r="J128" s="25" t="s">
        <v>26</v>
      </c>
    </row>
    <row r="129" spans="1:10" s="12" customFormat="1" ht="20.25" customHeight="1">
      <c r="A129" s="173"/>
      <c r="B129" s="174"/>
      <c r="C129" s="174"/>
      <c r="D129" s="174"/>
      <c r="E129" s="174">
        <f>SUM(F129:J129)</f>
        <v>14</v>
      </c>
      <c r="F129" s="27">
        <f>COUNTIF($I$130:$I$143,"Xuất sắc")</f>
        <v>0</v>
      </c>
      <c r="G129" s="27">
        <f>COUNTIF($I$130:$I$143,"Tốt")</f>
        <v>5</v>
      </c>
      <c r="H129" s="27">
        <f>COUNTIF($I$130:$I$143,"Khá")</f>
        <v>8</v>
      </c>
      <c r="I129" s="27">
        <f>COUNTIF($I$130:$I$143,"Trung bình")</f>
        <v>0</v>
      </c>
      <c r="J129" s="27">
        <f>COUNTIF($I$130:$I$143,"Yếu")</f>
        <v>1</v>
      </c>
    </row>
    <row r="130" spans="1:10" s="12" customFormat="1" ht="16.5" customHeight="1">
      <c r="A130" s="14">
        <v>108</v>
      </c>
      <c r="B130" s="1">
        <v>1</v>
      </c>
      <c r="C130" s="15" t="s">
        <v>4114</v>
      </c>
      <c r="D130" s="195" t="s">
        <v>176</v>
      </c>
      <c r="E130" s="196" t="s">
        <v>74</v>
      </c>
      <c r="F130" s="15" t="s">
        <v>2132</v>
      </c>
      <c r="G130" s="15" t="s">
        <v>163</v>
      </c>
      <c r="H130" s="16">
        <v>80</v>
      </c>
      <c r="I130" s="16" t="s">
        <v>22</v>
      </c>
      <c r="J130" s="57"/>
    </row>
    <row r="131" spans="1:10" s="12" customFormat="1" ht="16.5" customHeight="1">
      <c r="A131" s="14">
        <v>109</v>
      </c>
      <c r="B131" s="1">
        <v>2</v>
      </c>
      <c r="C131" s="15" t="s">
        <v>4115</v>
      </c>
      <c r="D131" s="195" t="s">
        <v>11</v>
      </c>
      <c r="E131" s="196" t="s">
        <v>164</v>
      </c>
      <c r="F131" s="15" t="s">
        <v>4116</v>
      </c>
      <c r="G131" s="15" t="s">
        <v>163</v>
      </c>
      <c r="H131" s="16">
        <v>72</v>
      </c>
      <c r="I131" s="16" t="s">
        <v>24</v>
      </c>
      <c r="J131" s="57"/>
    </row>
    <row r="132" spans="1:10" s="12" customFormat="1" ht="16.5" customHeight="1">
      <c r="A132" s="14">
        <v>110</v>
      </c>
      <c r="B132" s="1">
        <v>3</v>
      </c>
      <c r="C132" s="15" t="s">
        <v>4117</v>
      </c>
      <c r="D132" s="195" t="s">
        <v>359</v>
      </c>
      <c r="E132" s="196" t="s">
        <v>93</v>
      </c>
      <c r="F132" s="15" t="s">
        <v>163</v>
      </c>
      <c r="G132" s="15" t="s">
        <v>4118</v>
      </c>
      <c r="H132" s="16">
        <v>77</v>
      </c>
      <c r="I132" s="16" t="s">
        <v>24</v>
      </c>
      <c r="J132" s="57"/>
    </row>
    <row r="133" spans="1:10" s="12" customFormat="1" ht="16.5" customHeight="1">
      <c r="A133" s="14">
        <v>111</v>
      </c>
      <c r="B133" s="1">
        <v>4</v>
      </c>
      <c r="C133" s="15" t="s">
        <v>4119</v>
      </c>
      <c r="D133" s="195" t="s">
        <v>4120</v>
      </c>
      <c r="E133" s="196" t="s">
        <v>94</v>
      </c>
      <c r="F133" s="15" t="s">
        <v>4121</v>
      </c>
      <c r="G133" s="15" t="s">
        <v>163</v>
      </c>
      <c r="H133" s="16">
        <v>73</v>
      </c>
      <c r="I133" s="16" t="s">
        <v>24</v>
      </c>
      <c r="J133" s="57"/>
    </row>
    <row r="134" spans="1:10" s="12" customFormat="1" ht="16.5" customHeight="1">
      <c r="A134" s="14">
        <v>112</v>
      </c>
      <c r="B134" s="1">
        <v>5</v>
      </c>
      <c r="C134" s="15" t="s">
        <v>4122</v>
      </c>
      <c r="D134" s="195" t="s">
        <v>80</v>
      </c>
      <c r="E134" s="196" t="s">
        <v>98</v>
      </c>
      <c r="F134" s="15" t="s">
        <v>4123</v>
      </c>
      <c r="G134" s="15" t="s">
        <v>163</v>
      </c>
      <c r="H134" s="16">
        <v>84</v>
      </c>
      <c r="I134" s="16" t="s">
        <v>22</v>
      </c>
      <c r="J134" s="57"/>
    </row>
    <row r="135" spans="1:10" s="12" customFormat="1" ht="16.5" customHeight="1">
      <c r="A135" s="14">
        <v>113</v>
      </c>
      <c r="B135" s="1">
        <v>6</v>
      </c>
      <c r="C135" s="15" t="s">
        <v>4124</v>
      </c>
      <c r="D135" s="195" t="s">
        <v>128</v>
      </c>
      <c r="E135" s="196" t="s">
        <v>156</v>
      </c>
      <c r="F135" s="15" t="s">
        <v>4125</v>
      </c>
      <c r="G135" s="15" t="s">
        <v>163</v>
      </c>
      <c r="H135" s="16">
        <v>49</v>
      </c>
      <c r="I135" s="16" t="s">
        <v>26</v>
      </c>
      <c r="J135" s="57"/>
    </row>
    <row r="136" spans="1:10" s="12" customFormat="1" ht="16.5" customHeight="1">
      <c r="A136" s="14">
        <v>114</v>
      </c>
      <c r="B136" s="1">
        <v>7</v>
      </c>
      <c r="C136" s="15" t="s">
        <v>4126</v>
      </c>
      <c r="D136" s="195" t="s">
        <v>80</v>
      </c>
      <c r="E136" s="196" t="s">
        <v>110</v>
      </c>
      <c r="F136" s="15" t="s">
        <v>360</v>
      </c>
      <c r="G136" s="15" t="s">
        <v>163</v>
      </c>
      <c r="H136" s="16">
        <v>88</v>
      </c>
      <c r="I136" s="16" t="s">
        <v>22</v>
      </c>
      <c r="J136" s="57"/>
    </row>
    <row r="137" spans="1:10" s="12" customFormat="1" ht="16.5" customHeight="1">
      <c r="A137" s="14">
        <v>115</v>
      </c>
      <c r="B137" s="1">
        <v>8</v>
      </c>
      <c r="C137" s="15" t="s">
        <v>4127</v>
      </c>
      <c r="D137" s="195" t="s">
        <v>361</v>
      </c>
      <c r="E137" s="196" t="s">
        <v>99</v>
      </c>
      <c r="F137" s="15" t="s">
        <v>4128</v>
      </c>
      <c r="G137" s="15" t="s">
        <v>163</v>
      </c>
      <c r="H137" s="16">
        <v>78</v>
      </c>
      <c r="I137" s="16" t="s">
        <v>24</v>
      </c>
      <c r="J137" s="57"/>
    </row>
    <row r="138" spans="1:10" s="12" customFormat="1" ht="16.5" customHeight="1">
      <c r="A138" s="14">
        <v>116</v>
      </c>
      <c r="B138" s="1">
        <v>9</v>
      </c>
      <c r="C138" s="15" t="s">
        <v>4129</v>
      </c>
      <c r="D138" s="195" t="s">
        <v>4130</v>
      </c>
      <c r="E138" s="196" t="s">
        <v>40</v>
      </c>
      <c r="F138" s="15" t="s">
        <v>362</v>
      </c>
      <c r="G138" s="15" t="s">
        <v>163</v>
      </c>
      <c r="H138" s="16">
        <v>73</v>
      </c>
      <c r="I138" s="16" t="s">
        <v>24</v>
      </c>
      <c r="J138" s="57"/>
    </row>
    <row r="139" spans="1:10" s="12" customFormat="1" ht="16.5" customHeight="1">
      <c r="A139" s="14">
        <v>117</v>
      </c>
      <c r="B139" s="1">
        <v>10</v>
      </c>
      <c r="C139" s="15" t="s">
        <v>4131</v>
      </c>
      <c r="D139" s="195" t="s">
        <v>4132</v>
      </c>
      <c r="E139" s="196" t="s">
        <v>69</v>
      </c>
      <c r="F139" s="15" t="s">
        <v>363</v>
      </c>
      <c r="G139" s="15" t="s">
        <v>163</v>
      </c>
      <c r="H139" s="16">
        <v>74</v>
      </c>
      <c r="I139" s="16" t="s">
        <v>24</v>
      </c>
      <c r="J139" s="57"/>
    </row>
    <row r="140" spans="1:10" s="12" customFormat="1" ht="16.5" customHeight="1">
      <c r="A140" s="14">
        <v>118</v>
      </c>
      <c r="B140" s="1">
        <v>11</v>
      </c>
      <c r="C140" s="15" t="s">
        <v>4133</v>
      </c>
      <c r="D140" s="195" t="s">
        <v>76</v>
      </c>
      <c r="E140" s="196" t="s">
        <v>4134</v>
      </c>
      <c r="F140" s="15" t="s">
        <v>3212</v>
      </c>
      <c r="G140" s="15" t="s">
        <v>163</v>
      </c>
      <c r="H140" s="16">
        <v>74</v>
      </c>
      <c r="I140" s="16" t="s">
        <v>24</v>
      </c>
      <c r="J140" s="57"/>
    </row>
    <row r="141" spans="1:10" s="12" customFormat="1" ht="16.5" customHeight="1">
      <c r="A141" s="14">
        <v>119</v>
      </c>
      <c r="B141" s="1">
        <v>12</v>
      </c>
      <c r="C141" s="15" t="s">
        <v>4135</v>
      </c>
      <c r="D141" s="195" t="s">
        <v>4136</v>
      </c>
      <c r="E141" s="196" t="s">
        <v>63</v>
      </c>
      <c r="F141" s="15" t="s">
        <v>4137</v>
      </c>
      <c r="G141" s="15" t="s">
        <v>163</v>
      </c>
      <c r="H141" s="16">
        <v>74</v>
      </c>
      <c r="I141" s="16" t="s">
        <v>24</v>
      </c>
      <c r="J141" s="57"/>
    </row>
    <row r="142" spans="1:10" s="12" customFormat="1" ht="16.5" customHeight="1">
      <c r="A142" s="14">
        <v>120</v>
      </c>
      <c r="B142" s="1">
        <v>13</v>
      </c>
      <c r="C142" s="15" t="s">
        <v>4138</v>
      </c>
      <c r="D142" s="195" t="s">
        <v>33</v>
      </c>
      <c r="E142" s="196" t="s">
        <v>47</v>
      </c>
      <c r="F142" s="15" t="s">
        <v>4139</v>
      </c>
      <c r="G142" s="15" t="s">
        <v>163</v>
      </c>
      <c r="H142" s="16">
        <v>81</v>
      </c>
      <c r="I142" s="16" t="s">
        <v>22</v>
      </c>
      <c r="J142" s="57"/>
    </row>
    <row r="143" spans="1:10" s="12" customFormat="1" ht="16.5" customHeight="1">
      <c r="A143" s="14">
        <v>121</v>
      </c>
      <c r="B143" s="1">
        <v>14</v>
      </c>
      <c r="C143" s="15" t="s">
        <v>4140</v>
      </c>
      <c r="D143" s="195" t="s">
        <v>182</v>
      </c>
      <c r="E143" s="196" t="s">
        <v>21</v>
      </c>
      <c r="F143" s="15" t="s">
        <v>4141</v>
      </c>
      <c r="G143" s="15" t="s">
        <v>163</v>
      </c>
      <c r="H143" s="16">
        <v>83</v>
      </c>
      <c r="I143" s="16" t="s">
        <v>22</v>
      </c>
      <c r="J143" s="57"/>
    </row>
    <row r="144" spans="1:10" s="12" customFormat="1" ht="20.25" customHeight="1">
      <c r="A144" s="260" t="s">
        <v>4142</v>
      </c>
      <c r="B144" s="261"/>
      <c r="C144" s="261"/>
      <c r="D144" s="261"/>
      <c r="E144" s="261"/>
      <c r="F144" s="261"/>
      <c r="G144" s="262"/>
      <c r="H144" s="174"/>
      <c r="I144" s="20"/>
      <c r="J144" s="20"/>
    </row>
    <row r="145" spans="1:10" s="12" customFormat="1" ht="20.25" customHeight="1">
      <c r="A145" s="173"/>
      <c r="B145" s="174"/>
      <c r="C145" s="174"/>
      <c r="D145" s="174"/>
      <c r="E145" s="174" t="s">
        <v>358</v>
      </c>
      <c r="F145" s="25" t="s">
        <v>23</v>
      </c>
      <c r="G145" s="25" t="s">
        <v>22</v>
      </c>
      <c r="H145" s="25" t="s">
        <v>24</v>
      </c>
      <c r="I145" s="26" t="s">
        <v>25</v>
      </c>
      <c r="J145" s="25" t="s">
        <v>26</v>
      </c>
    </row>
    <row r="146" spans="1:10" s="12" customFormat="1" ht="20.25" customHeight="1">
      <c r="A146" s="173"/>
      <c r="B146" s="174"/>
      <c r="C146" s="174"/>
      <c r="D146" s="174"/>
      <c r="E146" s="174">
        <f>SUM(F146:J146)</f>
        <v>29</v>
      </c>
      <c r="F146" s="27">
        <f>COUNTIF($I$147:$I$175,"Xuất sắc")</f>
        <v>0</v>
      </c>
      <c r="G146" s="27">
        <f>COUNTIF($I$147:$I$175,"Tốt")</f>
        <v>12</v>
      </c>
      <c r="H146" s="27">
        <f>COUNTIF($I$147:$I$175,"Khá")</f>
        <v>11</v>
      </c>
      <c r="I146" s="27">
        <f>COUNTIF($I$147:$I$175,"Trung bình")</f>
        <v>6</v>
      </c>
      <c r="J146" s="27">
        <f>COUNTIF($I$147:$I$175,"Yếu")</f>
        <v>0</v>
      </c>
    </row>
    <row r="147" spans="1:10" s="12" customFormat="1" ht="16.5" customHeight="1">
      <c r="A147" s="14">
        <v>122</v>
      </c>
      <c r="B147" s="1">
        <v>1</v>
      </c>
      <c r="C147" s="15" t="s">
        <v>4143</v>
      </c>
      <c r="D147" s="195" t="s">
        <v>113</v>
      </c>
      <c r="E147" s="196" t="s">
        <v>181</v>
      </c>
      <c r="F147" s="15" t="s">
        <v>3212</v>
      </c>
      <c r="G147" s="15" t="s">
        <v>163</v>
      </c>
      <c r="H147" s="16">
        <v>70</v>
      </c>
      <c r="I147" s="16" t="s">
        <v>24</v>
      </c>
      <c r="J147" s="57"/>
    </row>
    <row r="148" spans="1:10" s="12" customFormat="1" ht="16.5" customHeight="1">
      <c r="A148" s="14">
        <v>123</v>
      </c>
      <c r="B148" s="1">
        <v>2</v>
      </c>
      <c r="C148" s="15" t="s">
        <v>4144</v>
      </c>
      <c r="D148" s="195" t="s">
        <v>4145</v>
      </c>
      <c r="E148" s="196" t="s">
        <v>74</v>
      </c>
      <c r="F148" s="15" t="s">
        <v>1638</v>
      </c>
      <c r="G148" s="15" t="s">
        <v>163</v>
      </c>
      <c r="H148" s="16">
        <v>81</v>
      </c>
      <c r="I148" s="16" t="s">
        <v>22</v>
      </c>
      <c r="J148" s="57"/>
    </row>
    <row r="149" spans="1:10" s="12" customFormat="1" ht="16.5" customHeight="1">
      <c r="A149" s="14">
        <v>124</v>
      </c>
      <c r="B149" s="1">
        <v>3</v>
      </c>
      <c r="C149" s="15" t="s">
        <v>4146</v>
      </c>
      <c r="D149" s="195" t="s">
        <v>2911</v>
      </c>
      <c r="E149" s="196" t="s">
        <v>13</v>
      </c>
      <c r="F149" s="15" t="s">
        <v>4147</v>
      </c>
      <c r="G149" s="15" t="s">
        <v>163</v>
      </c>
      <c r="H149" s="16">
        <v>80</v>
      </c>
      <c r="I149" s="16" t="s">
        <v>22</v>
      </c>
      <c r="J149" s="57"/>
    </row>
    <row r="150" spans="1:10" s="12" customFormat="1" ht="16.5" customHeight="1">
      <c r="A150" s="14">
        <v>125</v>
      </c>
      <c r="B150" s="1">
        <v>4</v>
      </c>
      <c r="C150" s="15" t="s">
        <v>4148</v>
      </c>
      <c r="D150" s="195" t="s">
        <v>108</v>
      </c>
      <c r="E150" s="196" t="s">
        <v>13</v>
      </c>
      <c r="F150" s="15" t="s">
        <v>629</v>
      </c>
      <c r="G150" s="15" t="s">
        <v>163</v>
      </c>
      <c r="H150" s="16">
        <v>81</v>
      </c>
      <c r="I150" s="16" t="s">
        <v>22</v>
      </c>
      <c r="J150" s="57"/>
    </row>
    <row r="151" spans="1:10" s="12" customFormat="1" ht="16.5" customHeight="1">
      <c r="A151" s="14">
        <v>126</v>
      </c>
      <c r="B151" s="1">
        <v>5</v>
      </c>
      <c r="C151" s="15" t="s">
        <v>4149</v>
      </c>
      <c r="D151" s="195" t="s">
        <v>4150</v>
      </c>
      <c r="E151" s="196" t="s">
        <v>229</v>
      </c>
      <c r="F151" s="15" t="s">
        <v>4151</v>
      </c>
      <c r="G151" s="15" t="s">
        <v>163</v>
      </c>
      <c r="H151" s="16">
        <v>80</v>
      </c>
      <c r="I151" s="16" t="s">
        <v>22</v>
      </c>
      <c r="J151" s="57"/>
    </row>
    <row r="152" spans="1:10" s="12" customFormat="1" ht="16.5" customHeight="1">
      <c r="A152" s="14">
        <v>127</v>
      </c>
      <c r="B152" s="1">
        <v>6</v>
      </c>
      <c r="C152" s="15" t="s">
        <v>4152</v>
      </c>
      <c r="D152" s="195" t="s">
        <v>82</v>
      </c>
      <c r="E152" s="196" t="s">
        <v>54</v>
      </c>
      <c r="F152" s="15" t="s">
        <v>4153</v>
      </c>
      <c r="G152" s="15" t="s">
        <v>163</v>
      </c>
      <c r="H152" s="16">
        <v>70</v>
      </c>
      <c r="I152" s="16" t="s">
        <v>24</v>
      </c>
      <c r="J152" s="57"/>
    </row>
    <row r="153" spans="1:10" s="12" customFormat="1" ht="16.5" customHeight="1">
      <c r="A153" s="14">
        <v>128</v>
      </c>
      <c r="B153" s="1">
        <v>7</v>
      </c>
      <c r="C153" s="15" t="s">
        <v>4154</v>
      </c>
      <c r="D153" s="195" t="s">
        <v>4155</v>
      </c>
      <c r="E153" s="196" t="s">
        <v>59</v>
      </c>
      <c r="F153" s="15" t="s">
        <v>3621</v>
      </c>
      <c r="G153" s="15" t="s">
        <v>163</v>
      </c>
      <c r="H153" s="16">
        <v>73</v>
      </c>
      <c r="I153" s="16" t="s">
        <v>24</v>
      </c>
      <c r="J153" s="57"/>
    </row>
    <row r="154" spans="1:10" s="12" customFormat="1" ht="16.5" customHeight="1">
      <c r="A154" s="14">
        <v>129</v>
      </c>
      <c r="B154" s="1">
        <v>8</v>
      </c>
      <c r="C154" s="15" t="s">
        <v>4156</v>
      </c>
      <c r="D154" s="195" t="s">
        <v>133</v>
      </c>
      <c r="E154" s="196" t="s">
        <v>55</v>
      </c>
      <c r="F154" s="15" t="s">
        <v>3466</v>
      </c>
      <c r="G154" s="15" t="s">
        <v>163</v>
      </c>
      <c r="H154" s="16">
        <v>74</v>
      </c>
      <c r="I154" s="16" t="s">
        <v>24</v>
      </c>
      <c r="J154" s="57"/>
    </row>
    <row r="155" spans="1:10" s="12" customFormat="1" ht="16.5" customHeight="1">
      <c r="A155" s="14">
        <v>130</v>
      </c>
      <c r="B155" s="1">
        <v>9</v>
      </c>
      <c r="C155" s="15" t="s">
        <v>4157</v>
      </c>
      <c r="D155" s="195" t="s">
        <v>11</v>
      </c>
      <c r="E155" s="196" t="s">
        <v>55</v>
      </c>
      <c r="F155" s="15" t="s">
        <v>206</v>
      </c>
      <c r="G155" s="15" t="s">
        <v>163</v>
      </c>
      <c r="H155" s="16">
        <v>81</v>
      </c>
      <c r="I155" s="16" t="s">
        <v>22</v>
      </c>
      <c r="J155" s="57"/>
    </row>
    <row r="156" spans="1:10" s="12" customFormat="1" ht="16.5" customHeight="1">
      <c r="A156" s="14">
        <v>131</v>
      </c>
      <c r="B156" s="1">
        <v>10</v>
      </c>
      <c r="C156" s="15" t="s">
        <v>4158</v>
      </c>
      <c r="D156" s="195" t="s">
        <v>10</v>
      </c>
      <c r="E156" s="196" t="s">
        <v>60</v>
      </c>
      <c r="F156" s="15" t="s">
        <v>4159</v>
      </c>
      <c r="G156" s="15" t="s">
        <v>163</v>
      </c>
      <c r="H156" s="16">
        <v>70</v>
      </c>
      <c r="I156" s="16" t="s">
        <v>24</v>
      </c>
      <c r="J156" s="57"/>
    </row>
    <row r="157" spans="1:10" s="12" customFormat="1" ht="16.5" customHeight="1">
      <c r="A157" s="14">
        <v>132</v>
      </c>
      <c r="B157" s="1">
        <v>11</v>
      </c>
      <c r="C157" s="15" t="s">
        <v>4160</v>
      </c>
      <c r="D157" s="195" t="s">
        <v>4161</v>
      </c>
      <c r="E157" s="196" t="s">
        <v>3123</v>
      </c>
      <c r="F157" s="15" t="s">
        <v>4162</v>
      </c>
      <c r="G157" s="15" t="s">
        <v>163</v>
      </c>
      <c r="H157" s="16">
        <v>65</v>
      </c>
      <c r="I157" s="16" t="s">
        <v>25</v>
      </c>
      <c r="J157" s="57"/>
    </row>
    <row r="158" spans="1:10" s="12" customFormat="1" ht="16.5" customHeight="1">
      <c r="A158" s="14">
        <v>133</v>
      </c>
      <c r="B158" s="1">
        <v>12</v>
      </c>
      <c r="C158" s="15" t="s">
        <v>4163</v>
      </c>
      <c r="D158" s="195" t="s">
        <v>4164</v>
      </c>
      <c r="E158" s="196" t="s">
        <v>36</v>
      </c>
      <c r="F158" s="15" t="s">
        <v>4165</v>
      </c>
      <c r="G158" s="15" t="s">
        <v>163</v>
      </c>
      <c r="H158" s="16">
        <v>71</v>
      </c>
      <c r="I158" s="16" t="s">
        <v>24</v>
      </c>
      <c r="J158" s="57"/>
    </row>
    <row r="159" spans="1:10" s="12" customFormat="1" ht="16.5" customHeight="1">
      <c r="A159" s="14">
        <v>134</v>
      </c>
      <c r="B159" s="1">
        <v>13</v>
      </c>
      <c r="C159" s="15" t="s">
        <v>4166</v>
      </c>
      <c r="D159" s="195" t="s">
        <v>336</v>
      </c>
      <c r="E159" s="196" t="s">
        <v>36</v>
      </c>
      <c r="F159" s="15" t="s">
        <v>4167</v>
      </c>
      <c r="G159" s="15" t="s">
        <v>163</v>
      </c>
      <c r="H159" s="16">
        <v>80</v>
      </c>
      <c r="I159" s="16" t="s">
        <v>22</v>
      </c>
      <c r="J159" s="57"/>
    </row>
    <row r="160" spans="1:10" s="12" customFormat="1" ht="16.5" customHeight="1">
      <c r="A160" s="14">
        <v>135</v>
      </c>
      <c r="B160" s="1">
        <v>14</v>
      </c>
      <c r="C160" s="15" t="s">
        <v>4168</v>
      </c>
      <c r="D160" s="195" t="s">
        <v>169</v>
      </c>
      <c r="E160" s="196" t="s">
        <v>4169</v>
      </c>
      <c r="F160" s="15" t="s">
        <v>4170</v>
      </c>
      <c r="G160" s="15" t="s">
        <v>163</v>
      </c>
      <c r="H160" s="16">
        <v>72</v>
      </c>
      <c r="I160" s="16" t="s">
        <v>24</v>
      </c>
      <c r="J160" s="57"/>
    </row>
    <row r="161" spans="1:10" s="12" customFormat="1" ht="16.5" customHeight="1">
      <c r="A161" s="14">
        <v>136</v>
      </c>
      <c r="B161" s="1">
        <v>15</v>
      </c>
      <c r="C161" s="15" t="s">
        <v>4171</v>
      </c>
      <c r="D161" s="195" t="s">
        <v>4172</v>
      </c>
      <c r="E161" s="196" t="s">
        <v>116</v>
      </c>
      <c r="F161" s="15" t="s">
        <v>4173</v>
      </c>
      <c r="G161" s="15" t="s">
        <v>163</v>
      </c>
      <c r="H161" s="16">
        <v>73</v>
      </c>
      <c r="I161" s="16" t="s">
        <v>24</v>
      </c>
      <c r="J161" s="97"/>
    </row>
    <row r="162" spans="1:10" s="12" customFormat="1" ht="16.5" customHeight="1">
      <c r="A162" s="14">
        <v>137</v>
      </c>
      <c r="B162" s="1">
        <v>16</v>
      </c>
      <c r="C162" s="15" t="s">
        <v>4174</v>
      </c>
      <c r="D162" s="195" t="s">
        <v>336</v>
      </c>
      <c r="E162" s="196" t="s">
        <v>121</v>
      </c>
      <c r="F162" s="15" t="s">
        <v>1424</v>
      </c>
      <c r="G162" s="15" t="s">
        <v>163</v>
      </c>
      <c r="H162" s="16">
        <v>81</v>
      </c>
      <c r="I162" s="16" t="s">
        <v>22</v>
      </c>
      <c r="J162" s="14"/>
    </row>
    <row r="163" spans="1:10" ht="15.75">
      <c r="A163" s="14">
        <v>138</v>
      </c>
      <c r="B163" s="1">
        <v>17</v>
      </c>
      <c r="C163" s="15" t="s">
        <v>4175</v>
      </c>
      <c r="D163" s="195" t="s">
        <v>2624</v>
      </c>
      <c r="E163" s="196" t="s">
        <v>16</v>
      </c>
      <c r="F163" s="15" t="s">
        <v>4176</v>
      </c>
      <c r="G163" s="15" t="s">
        <v>163</v>
      </c>
      <c r="H163" s="16">
        <v>73</v>
      </c>
      <c r="I163" s="16" t="s">
        <v>24</v>
      </c>
      <c r="J163" s="14"/>
    </row>
    <row r="164" spans="1:10" ht="15.75">
      <c r="A164" s="14">
        <v>139</v>
      </c>
      <c r="B164" s="1">
        <v>18</v>
      </c>
      <c r="C164" s="15" t="s">
        <v>4177</v>
      </c>
      <c r="D164" s="195" t="s">
        <v>212</v>
      </c>
      <c r="E164" s="196" t="s">
        <v>69</v>
      </c>
      <c r="F164" s="15" t="s">
        <v>1421</v>
      </c>
      <c r="G164" s="15" t="s">
        <v>163</v>
      </c>
      <c r="H164" s="16">
        <v>73</v>
      </c>
      <c r="I164" s="16" t="s">
        <v>24</v>
      </c>
      <c r="J164" s="14"/>
    </row>
    <row r="165" spans="1:10" ht="15.75">
      <c r="A165" s="14">
        <v>140</v>
      </c>
      <c r="B165" s="1">
        <v>19</v>
      </c>
      <c r="C165" s="15" t="s">
        <v>4178</v>
      </c>
      <c r="D165" s="195" t="s">
        <v>202</v>
      </c>
      <c r="E165" s="196" t="s">
        <v>86</v>
      </c>
      <c r="F165" s="15" t="s">
        <v>4179</v>
      </c>
      <c r="G165" s="15" t="s">
        <v>163</v>
      </c>
      <c r="H165" s="16">
        <v>60</v>
      </c>
      <c r="I165" s="16" t="s">
        <v>25</v>
      </c>
      <c r="J165" s="14"/>
    </row>
    <row r="166" spans="1:10" ht="15.75">
      <c r="A166" s="14">
        <v>141</v>
      </c>
      <c r="B166" s="1">
        <v>20</v>
      </c>
      <c r="C166" s="15" t="s">
        <v>4180</v>
      </c>
      <c r="D166" s="195" t="s">
        <v>4181</v>
      </c>
      <c r="E166" s="196" t="s">
        <v>86</v>
      </c>
      <c r="F166" s="15" t="s">
        <v>4182</v>
      </c>
      <c r="G166" s="15" t="s">
        <v>163</v>
      </c>
      <c r="H166" s="16">
        <v>62</v>
      </c>
      <c r="I166" s="16" t="s">
        <v>25</v>
      </c>
      <c r="J166" s="14"/>
    </row>
    <row r="167" spans="1:10" ht="15.75">
      <c r="A167" s="14">
        <v>142</v>
      </c>
      <c r="B167" s="1">
        <v>21</v>
      </c>
      <c r="C167" s="15" t="s">
        <v>4183</v>
      </c>
      <c r="D167" s="195" t="s">
        <v>4184</v>
      </c>
      <c r="E167" s="196" t="s">
        <v>17</v>
      </c>
      <c r="F167" s="15" t="s">
        <v>1710</v>
      </c>
      <c r="G167" s="15" t="s">
        <v>163</v>
      </c>
      <c r="H167" s="16">
        <v>83</v>
      </c>
      <c r="I167" s="16" t="s">
        <v>22</v>
      </c>
      <c r="J167" s="14"/>
    </row>
    <row r="168" spans="1:10" ht="15.75">
      <c r="A168" s="14">
        <v>143</v>
      </c>
      <c r="B168" s="1">
        <v>22</v>
      </c>
      <c r="C168" s="15" t="s">
        <v>4185</v>
      </c>
      <c r="D168" s="195" t="s">
        <v>3124</v>
      </c>
      <c r="E168" s="196" t="s">
        <v>220</v>
      </c>
      <c r="F168" s="15" t="s">
        <v>4186</v>
      </c>
      <c r="G168" s="15" t="s">
        <v>163</v>
      </c>
      <c r="H168" s="16">
        <v>83</v>
      </c>
      <c r="I168" s="16" t="s">
        <v>22</v>
      </c>
      <c r="J168" s="14"/>
    </row>
    <row r="169" spans="1:10" ht="15.75">
      <c r="A169" s="14">
        <v>144</v>
      </c>
      <c r="B169" s="1">
        <v>23</v>
      </c>
      <c r="C169" s="15" t="s">
        <v>4187</v>
      </c>
      <c r="D169" s="195" t="s">
        <v>4188</v>
      </c>
      <c r="E169" s="196" t="s">
        <v>47</v>
      </c>
      <c r="F169" s="15" t="s">
        <v>163</v>
      </c>
      <c r="G169" s="15" t="s">
        <v>3346</v>
      </c>
      <c r="H169" s="16">
        <v>80</v>
      </c>
      <c r="I169" s="16" t="s">
        <v>22</v>
      </c>
      <c r="J169" s="14"/>
    </row>
    <row r="170" spans="1:10" ht="15.75">
      <c r="A170" s="14">
        <v>145</v>
      </c>
      <c r="B170" s="1">
        <v>24</v>
      </c>
      <c r="C170" s="15" t="s">
        <v>4189</v>
      </c>
      <c r="D170" s="195" t="s">
        <v>64</v>
      </c>
      <c r="E170" s="196" t="s">
        <v>34</v>
      </c>
      <c r="F170" s="15" t="s">
        <v>550</v>
      </c>
      <c r="G170" s="15" t="s">
        <v>163</v>
      </c>
      <c r="H170" s="16">
        <v>81</v>
      </c>
      <c r="I170" s="16" t="s">
        <v>22</v>
      </c>
      <c r="J170" s="14"/>
    </row>
    <row r="171" spans="1:10" ht="15.75">
      <c r="A171" s="14">
        <v>146</v>
      </c>
      <c r="B171" s="1">
        <v>25</v>
      </c>
      <c r="C171" s="15" t="s">
        <v>4190</v>
      </c>
      <c r="D171" s="195" t="s">
        <v>64</v>
      </c>
      <c r="E171" s="196" t="s">
        <v>34</v>
      </c>
      <c r="F171" s="15" t="s">
        <v>4191</v>
      </c>
      <c r="G171" s="15" t="s">
        <v>163</v>
      </c>
      <c r="H171" s="16">
        <v>60</v>
      </c>
      <c r="I171" s="16" t="s">
        <v>25</v>
      </c>
      <c r="J171" s="14"/>
    </row>
    <row r="172" spans="1:10" ht="15.75">
      <c r="A172" s="14">
        <v>147</v>
      </c>
      <c r="B172" s="1">
        <v>26</v>
      </c>
      <c r="C172" s="15" t="s">
        <v>4192</v>
      </c>
      <c r="D172" s="195" t="s">
        <v>161</v>
      </c>
      <c r="E172" s="196" t="s">
        <v>309</v>
      </c>
      <c r="F172" s="15" t="s">
        <v>4193</v>
      </c>
      <c r="G172" s="15" t="s">
        <v>163</v>
      </c>
      <c r="H172" s="16">
        <v>80</v>
      </c>
      <c r="I172" s="16" t="s">
        <v>22</v>
      </c>
      <c r="J172" s="14"/>
    </row>
    <row r="173" spans="1:10" ht="15.75">
      <c r="A173" s="14">
        <v>148</v>
      </c>
      <c r="B173" s="1">
        <v>27</v>
      </c>
      <c r="C173" s="15" t="s">
        <v>4194</v>
      </c>
      <c r="D173" s="195" t="s">
        <v>2895</v>
      </c>
      <c r="E173" s="196" t="s">
        <v>1788</v>
      </c>
      <c r="F173" s="15" t="s">
        <v>163</v>
      </c>
      <c r="G173" s="15" t="s">
        <v>4195</v>
      </c>
      <c r="H173" s="16">
        <v>60</v>
      </c>
      <c r="I173" s="16" t="s">
        <v>25</v>
      </c>
      <c r="J173" s="14"/>
    </row>
    <row r="174" spans="1:10" ht="15.75">
      <c r="A174" s="14">
        <v>149</v>
      </c>
      <c r="B174" s="1">
        <v>28</v>
      </c>
      <c r="C174" s="15" t="s">
        <v>4196</v>
      </c>
      <c r="D174" s="195" t="s">
        <v>2619</v>
      </c>
      <c r="E174" s="196" t="s">
        <v>1398</v>
      </c>
      <c r="F174" s="15" t="s">
        <v>4173</v>
      </c>
      <c r="G174" s="15" t="s">
        <v>163</v>
      </c>
      <c r="H174" s="16">
        <v>66</v>
      </c>
      <c r="I174" s="16" t="s">
        <v>25</v>
      </c>
      <c r="J174" s="14"/>
    </row>
    <row r="175" spans="1:10" ht="15.75">
      <c r="A175" s="14">
        <v>150</v>
      </c>
      <c r="B175" s="1">
        <v>29</v>
      </c>
      <c r="C175" s="15" t="s">
        <v>4197</v>
      </c>
      <c r="D175" s="195" t="s">
        <v>4198</v>
      </c>
      <c r="E175" s="196" t="s">
        <v>4199</v>
      </c>
      <c r="F175" s="15" t="s">
        <v>4200</v>
      </c>
      <c r="G175" s="15" t="s">
        <v>163</v>
      </c>
      <c r="H175" s="16">
        <v>74</v>
      </c>
      <c r="I175" s="16" t="s">
        <v>24</v>
      </c>
      <c r="J175" s="14"/>
    </row>
  </sheetData>
  <sheetProtection/>
  <mergeCells count="15">
    <mergeCell ref="A3:J3"/>
    <mergeCell ref="A4:B5"/>
    <mergeCell ref="C4:C5"/>
    <mergeCell ref="D4:D5"/>
    <mergeCell ref="E4:E5"/>
    <mergeCell ref="F4:G4"/>
    <mergeCell ref="H4:I4"/>
    <mergeCell ref="J4:J5"/>
    <mergeCell ref="A127:G127"/>
    <mergeCell ref="A144:G144"/>
    <mergeCell ref="A6:D6"/>
    <mergeCell ref="A8:G8"/>
    <mergeCell ref="A27:G27"/>
    <mergeCell ref="A50:G50"/>
    <mergeCell ref="A86:G86"/>
  </mergeCells>
  <conditionalFormatting sqref="H30:H49 H89:H108">
    <cfRule type="expression" priority="9" dxfId="14" stopIfTrue="1">
      <formula>$K30="Không nộp bảng đánh giá"</formula>
    </cfRule>
  </conditionalFormatting>
  <conditionalFormatting sqref="H30:H49 H89:H108">
    <cfRule type="expression" priority="10" dxfId="15" stopIfTrue="1">
      <formula>$K30="Không nộp bảng đánh giá"</formula>
    </cfRule>
  </conditionalFormatting>
  <conditionalFormatting sqref="H53:H73">
    <cfRule type="expression" priority="7" dxfId="14" stopIfTrue="1">
      <formula>$K53="Không nộp bảng đánh giá"</formula>
    </cfRule>
  </conditionalFormatting>
  <conditionalFormatting sqref="H53:H73">
    <cfRule type="expression" priority="8" dxfId="15" stopIfTrue="1">
      <formula>$K53="Không nộp bảng đánh giá"</formula>
    </cfRule>
  </conditionalFormatting>
  <conditionalFormatting sqref="H130:H143">
    <cfRule type="expression" priority="3" dxfId="14" stopIfTrue="1">
      <formula>$K130="Không nộp bảng đánh giá"</formula>
    </cfRule>
  </conditionalFormatting>
  <conditionalFormatting sqref="H130:H143">
    <cfRule type="expression" priority="4" dxfId="15" stopIfTrue="1">
      <formula>$K130="Không nộp bảng đánh giá"</formula>
    </cfRule>
  </conditionalFormatting>
  <conditionalFormatting sqref="H147:H167">
    <cfRule type="expression" priority="1" dxfId="14" stopIfTrue="1">
      <formula>$K147="Không nộp bảng đánh giá"</formula>
    </cfRule>
  </conditionalFormatting>
  <conditionalFormatting sqref="H147:H167">
    <cfRule type="expression" priority="2" dxfId="15" stopIfTrue="1">
      <formula>$K147="Không nộp bảng đánh giá"</formula>
    </cfRule>
  </conditionalFormatting>
  <printOptions/>
  <pageMargins left="1" right="0" top="0.25" bottom="0" header="0.31496062992126" footer="0.31496062992126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07"/>
  <sheetViews>
    <sheetView showGridLines="0" zoomScalePageLayoutView="0" workbookViewId="0" topLeftCell="A1">
      <selection activeCell="A3" sqref="A3:J3"/>
    </sheetView>
  </sheetViews>
  <sheetFormatPr defaultColWidth="9.140625" defaultRowHeight="15"/>
  <cols>
    <col min="1" max="2" width="5.8515625" style="18" customWidth="1"/>
    <col min="3" max="3" width="18.140625" style="51" customWidth="1"/>
    <col min="4" max="4" width="21.421875" style="13" customWidth="1"/>
    <col min="5" max="5" width="9.7109375" style="13" customWidth="1"/>
    <col min="6" max="6" width="15.00390625" style="51" customWidth="1"/>
    <col min="7" max="7" width="13.421875" style="13" customWidth="1"/>
    <col min="8" max="8" width="8.7109375" style="13" customWidth="1"/>
    <col min="9" max="9" width="14.140625" style="13" customWidth="1"/>
    <col min="10" max="10" width="12.28125" style="3" customWidth="1"/>
    <col min="11" max="15" width="7.28125" style="3" customWidth="1"/>
    <col min="16" max="16384" width="9.140625" style="3" customWidth="1"/>
  </cols>
  <sheetData>
    <row r="1" spans="3:9" ht="25.5" customHeight="1">
      <c r="C1" s="2"/>
      <c r="D1" s="2"/>
      <c r="E1" s="2"/>
      <c r="F1" s="2"/>
      <c r="G1" s="2"/>
      <c r="H1" s="2"/>
      <c r="I1" s="2"/>
    </row>
    <row r="2" spans="1:12" s="7" customFormat="1" ht="24" customHeight="1">
      <c r="A2" s="4"/>
      <c r="B2" s="4"/>
      <c r="C2" s="5"/>
      <c r="D2" s="5"/>
      <c r="E2" s="6"/>
      <c r="F2" s="6"/>
      <c r="G2" s="6"/>
      <c r="H2" s="6"/>
      <c r="I2" s="6"/>
      <c r="K2" s="8"/>
      <c r="L2" s="8"/>
    </row>
    <row r="3" spans="1:17" s="10" customFormat="1" ht="66" customHeight="1">
      <c r="A3" s="263" t="s">
        <v>4535</v>
      </c>
      <c r="B3" s="264"/>
      <c r="C3" s="264"/>
      <c r="D3" s="264"/>
      <c r="E3" s="264"/>
      <c r="F3" s="264"/>
      <c r="G3" s="264"/>
      <c r="H3" s="264"/>
      <c r="I3" s="264"/>
      <c r="J3" s="264"/>
      <c r="K3" s="9"/>
      <c r="M3" s="9"/>
      <c r="N3" s="9"/>
      <c r="O3" s="9"/>
      <c r="P3" s="9"/>
      <c r="Q3" s="9"/>
    </row>
    <row r="4" spans="1:10" s="11" customFormat="1" ht="27" customHeight="1">
      <c r="A4" s="265" t="s">
        <v>2</v>
      </c>
      <c r="B4" s="265"/>
      <c r="C4" s="266" t="s">
        <v>3</v>
      </c>
      <c r="D4" s="267" t="s">
        <v>4</v>
      </c>
      <c r="E4" s="268" t="s">
        <v>0</v>
      </c>
      <c r="F4" s="266" t="s">
        <v>5</v>
      </c>
      <c r="G4" s="266"/>
      <c r="H4" s="266" t="s">
        <v>27</v>
      </c>
      <c r="I4" s="266"/>
      <c r="J4" s="266" t="s">
        <v>1</v>
      </c>
    </row>
    <row r="5" spans="1:10" s="11" customFormat="1" ht="33" customHeight="1">
      <c r="A5" s="265"/>
      <c r="B5" s="265"/>
      <c r="C5" s="266"/>
      <c r="D5" s="267"/>
      <c r="E5" s="268"/>
      <c r="F5" s="184" t="s">
        <v>6</v>
      </c>
      <c r="G5" s="184" t="s">
        <v>7</v>
      </c>
      <c r="H5" s="184" t="s">
        <v>8</v>
      </c>
      <c r="I5" s="184" t="s">
        <v>9</v>
      </c>
      <c r="J5" s="266"/>
    </row>
    <row r="6" spans="1:10" s="165" customFormat="1" ht="35.25" customHeight="1">
      <c r="A6" s="266" t="s">
        <v>3138</v>
      </c>
      <c r="B6" s="266"/>
      <c r="C6" s="266"/>
      <c r="D6" s="266"/>
      <c r="E6" s="187" t="s">
        <v>358</v>
      </c>
      <c r="F6" s="25" t="s">
        <v>23</v>
      </c>
      <c r="G6" s="25" t="s">
        <v>22</v>
      </c>
      <c r="H6" s="25" t="s">
        <v>24</v>
      </c>
      <c r="I6" s="26" t="s">
        <v>25</v>
      </c>
      <c r="J6" s="25" t="s">
        <v>26</v>
      </c>
    </row>
    <row r="7" spans="1:10" s="165" customFormat="1" ht="21.75" customHeight="1">
      <c r="A7" s="166"/>
      <c r="B7" s="166"/>
      <c r="C7" s="166"/>
      <c r="D7" s="166"/>
      <c r="E7" s="187">
        <f>SUM(F7:J7)</f>
        <v>437</v>
      </c>
      <c r="F7" s="27">
        <f>F10+F18+F33+F67+F98+F127+F143+F169+F186+F215+F245+F266+F296+F347+F397+F407+F418+F448+F486</f>
        <v>22</v>
      </c>
      <c r="G7" s="27">
        <f>G10+G18+G33+G67+G98+G127+G143+G169+G186+G215+G245+G266+G296+G347+G397+G407+G418+G448+G486</f>
        <v>155</v>
      </c>
      <c r="H7" s="27">
        <f>H10+H18+H33+H67+H98+H127+H143+H169+H186+H215+H245+H266+H296+H347+H397+H407+H418+H448+H486</f>
        <v>186</v>
      </c>
      <c r="I7" s="27">
        <f>I10+I18+I33+I67+I98+I127+I143+I169+I186+I215+I245+I266+I296+I347+I397+I407+I418+I448+I486</f>
        <v>72</v>
      </c>
      <c r="J7" s="27">
        <f>J10+J18+J33+J67+J98+J127+J143+J169+J186+J215+J245+J266+J296+J347+J397+J407+J418+J448+J486</f>
        <v>2</v>
      </c>
    </row>
    <row r="8" spans="1:10" s="167" customFormat="1" ht="20.25" customHeight="1">
      <c r="A8" s="273" t="s">
        <v>4044</v>
      </c>
      <c r="B8" s="273"/>
      <c r="C8" s="273"/>
      <c r="D8" s="273"/>
      <c r="E8" s="273"/>
      <c r="F8" s="273"/>
      <c r="G8" s="273"/>
      <c r="H8" s="187"/>
      <c r="I8" s="20"/>
      <c r="J8" s="20"/>
    </row>
    <row r="9" spans="1:10" s="167" customFormat="1" ht="20.25" customHeight="1">
      <c r="A9" s="187"/>
      <c r="B9" s="187"/>
      <c r="C9" s="187"/>
      <c r="D9" s="187"/>
      <c r="E9" s="187" t="s">
        <v>358</v>
      </c>
      <c r="F9" s="25" t="s">
        <v>23</v>
      </c>
      <c r="G9" s="25" t="s">
        <v>22</v>
      </c>
      <c r="H9" s="25" t="s">
        <v>24</v>
      </c>
      <c r="I9" s="26" t="s">
        <v>25</v>
      </c>
      <c r="J9" s="25" t="s">
        <v>26</v>
      </c>
    </row>
    <row r="10" spans="1:10" s="167" customFormat="1" ht="20.25" customHeight="1">
      <c r="A10" s="187"/>
      <c r="B10" s="187"/>
      <c r="C10" s="187"/>
      <c r="D10" s="187"/>
      <c r="E10" s="187">
        <f>SUM(F10:J10)</f>
        <v>5</v>
      </c>
      <c r="F10" s="27">
        <f>COUNTIF($I$11:$I$15,"Xuất sắc")</f>
        <v>1</v>
      </c>
      <c r="G10" s="27">
        <f>COUNTIF($I$11:$I$15,"Tốt")</f>
        <v>1</v>
      </c>
      <c r="H10" s="27">
        <f>COUNTIF($I$11:$I$15,"Khá")</f>
        <v>0</v>
      </c>
      <c r="I10" s="27">
        <f>COUNTIF($I$11:$I$15,"Trung bình")</f>
        <v>3</v>
      </c>
      <c r="J10" s="27">
        <f>COUNTIF($I$11:$I$15,"Yếu")</f>
        <v>0</v>
      </c>
    </row>
    <row r="11" spans="1:10" s="12" customFormat="1" ht="16.5" customHeight="1">
      <c r="A11" s="125" t="s">
        <v>3139</v>
      </c>
      <c r="B11" s="40" t="s">
        <v>3139</v>
      </c>
      <c r="C11" s="40" t="s">
        <v>3140</v>
      </c>
      <c r="D11" s="197" t="s">
        <v>3141</v>
      </c>
      <c r="E11" s="198" t="s">
        <v>91</v>
      </c>
      <c r="F11" s="40" t="s">
        <v>163</v>
      </c>
      <c r="G11" s="40" t="s">
        <v>3142</v>
      </c>
      <c r="H11" s="1">
        <v>64</v>
      </c>
      <c r="I11" s="1" t="s">
        <v>25</v>
      </c>
      <c r="J11" s="14"/>
    </row>
    <row r="12" spans="1:10" s="12" customFormat="1" ht="16.5" customHeight="1">
      <c r="A12" s="125" t="s">
        <v>3143</v>
      </c>
      <c r="B12" s="40" t="s">
        <v>3143</v>
      </c>
      <c r="C12" s="40" t="s">
        <v>3144</v>
      </c>
      <c r="D12" s="197" t="s">
        <v>3145</v>
      </c>
      <c r="E12" s="198" t="s">
        <v>2259</v>
      </c>
      <c r="F12" s="40" t="s">
        <v>163</v>
      </c>
      <c r="G12" s="40" t="s">
        <v>2620</v>
      </c>
      <c r="H12" s="1">
        <v>61</v>
      </c>
      <c r="I12" s="1" t="s">
        <v>25</v>
      </c>
      <c r="J12" s="14"/>
    </row>
    <row r="13" spans="1:10" s="12" customFormat="1" ht="16.5" customHeight="1">
      <c r="A13" s="125" t="s">
        <v>3146</v>
      </c>
      <c r="B13" s="40" t="s">
        <v>3146</v>
      </c>
      <c r="C13" s="40" t="s">
        <v>3147</v>
      </c>
      <c r="D13" s="197" t="s">
        <v>365</v>
      </c>
      <c r="E13" s="198" t="s">
        <v>175</v>
      </c>
      <c r="F13" s="40" t="s">
        <v>163</v>
      </c>
      <c r="G13" s="40" t="s">
        <v>2634</v>
      </c>
      <c r="H13" s="1">
        <v>65</v>
      </c>
      <c r="I13" s="1" t="s">
        <v>25</v>
      </c>
      <c r="J13" s="14"/>
    </row>
    <row r="14" spans="1:10" s="12" customFormat="1" ht="16.5" customHeight="1">
      <c r="A14" s="125" t="s">
        <v>3148</v>
      </c>
      <c r="B14" s="40" t="s">
        <v>3148</v>
      </c>
      <c r="C14" s="40" t="s">
        <v>3149</v>
      </c>
      <c r="D14" s="197" t="s">
        <v>2953</v>
      </c>
      <c r="E14" s="198" t="s">
        <v>1744</v>
      </c>
      <c r="F14" s="40" t="s">
        <v>163</v>
      </c>
      <c r="G14" s="40" t="s">
        <v>3150</v>
      </c>
      <c r="H14" s="1">
        <v>82</v>
      </c>
      <c r="I14" s="1" t="s">
        <v>22</v>
      </c>
      <c r="J14" s="14"/>
    </row>
    <row r="15" spans="1:10" s="12" customFormat="1" ht="16.5" customHeight="1">
      <c r="A15" s="125" t="s">
        <v>3151</v>
      </c>
      <c r="B15" s="40" t="s">
        <v>3151</v>
      </c>
      <c r="C15" s="40" t="s">
        <v>3153</v>
      </c>
      <c r="D15" s="197" t="s">
        <v>1785</v>
      </c>
      <c r="E15" s="198" t="s">
        <v>105</v>
      </c>
      <c r="F15" s="40" t="s">
        <v>163</v>
      </c>
      <c r="G15" s="40" t="s">
        <v>3154</v>
      </c>
      <c r="H15" s="1">
        <v>90</v>
      </c>
      <c r="I15" s="1" t="s">
        <v>23</v>
      </c>
      <c r="J15" s="14"/>
    </row>
    <row r="16" spans="1:10" s="167" customFormat="1" ht="20.25" customHeight="1">
      <c r="A16" s="273" t="s">
        <v>4045</v>
      </c>
      <c r="B16" s="273"/>
      <c r="C16" s="273"/>
      <c r="D16" s="273"/>
      <c r="E16" s="273"/>
      <c r="F16" s="273"/>
      <c r="G16" s="273"/>
      <c r="H16" s="187"/>
      <c r="I16" s="20"/>
      <c r="J16" s="20"/>
    </row>
    <row r="17" spans="1:10" s="167" customFormat="1" ht="20.25" customHeight="1">
      <c r="A17" s="187"/>
      <c r="B17" s="187"/>
      <c r="C17" s="187"/>
      <c r="D17" s="187"/>
      <c r="E17" s="187" t="s">
        <v>358</v>
      </c>
      <c r="F17" s="25" t="s">
        <v>23</v>
      </c>
      <c r="G17" s="25" t="s">
        <v>22</v>
      </c>
      <c r="H17" s="25" t="s">
        <v>24</v>
      </c>
      <c r="I17" s="26" t="s">
        <v>25</v>
      </c>
      <c r="J17" s="25" t="s">
        <v>26</v>
      </c>
    </row>
    <row r="18" spans="1:10" s="167" customFormat="1" ht="20.25" customHeight="1">
      <c r="A18" s="187"/>
      <c r="B18" s="187"/>
      <c r="C18" s="187"/>
      <c r="D18" s="187"/>
      <c r="E18" s="187">
        <f>SUM(F18:J18)</f>
        <v>12</v>
      </c>
      <c r="F18" s="27">
        <f>COUNTIF($I$19:$I$30,"Xuất sắc")</f>
        <v>0</v>
      </c>
      <c r="G18" s="27">
        <f>COUNTIF($I$19:$I$30,"Tốt")</f>
        <v>4</v>
      </c>
      <c r="H18" s="27">
        <f>COUNTIF($I$19:$I$30,"Khá")</f>
        <v>8</v>
      </c>
      <c r="I18" s="27">
        <f>COUNTIF($I$19:$I$30,"Trung bình")</f>
        <v>0</v>
      </c>
      <c r="J18" s="27">
        <f>COUNTIF($I$19:$I$30,"Yếu")</f>
        <v>0</v>
      </c>
    </row>
    <row r="19" spans="1:10" s="12" customFormat="1" ht="16.5" customHeight="1">
      <c r="A19" s="125" t="s">
        <v>3152</v>
      </c>
      <c r="B19" s="40" t="s">
        <v>3139</v>
      </c>
      <c r="C19" s="40" t="s">
        <v>3156</v>
      </c>
      <c r="D19" s="197" t="s">
        <v>1798</v>
      </c>
      <c r="E19" s="198" t="s">
        <v>3157</v>
      </c>
      <c r="F19" s="40" t="s">
        <v>163</v>
      </c>
      <c r="G19" s="40" t="s">
        <v>3158</v>
      </c>
      <c r="H19" s="1">
        <v>78</v>
      </c>
      <c r="I19" s="1" t="s">
        <v>24</v>
      </c>
      <c r="J19" s="14"/>
    </row>
    <row r="20" spans="1:10" s="12" customFormat="1" ht="16.5" customHeight="1">
      <c r="A20" s="125" t="s">
        <v>3155</v>
      </c>
      <c r="B20" s="40" t="s">
        <v>3143</v>
      </c>
      <c r="C20" s="40" t="s">
        <v>3160</v>
      </c>
      <c r="D20" s="197" t="s">
        <v>1735</v>
      </c>
      <c r="E20" s="198" t="s">
        <v>51</v>
      </c>
      <c r="F20" s="40" t="s">
        <v>163</v>
      </c>
      <c r="G20" s="40" t="s">
        <v>3161</v>
      </c>
      <c r="H20" s="1">
        <v>78</v>
      </c>
      <c r="I20" s="1" t="s">
        <v>24</v>
      </c>
      <c r="J20" s="14"/>
    </row>
    <row r="21" spans="1:10" s="12" customFormat="1" ht="16.5" customHeight="1">
      <c r="A21" s="125" t="s">
        <v>3159</v>
      </c>
      <c r="B21" s="40" t="s">
        <v>3146</v>
      </c>
      <c r="C21" s="40" t="s">
        <v>3163</v>
      </c>
      <c r="D21" s="197" t="s">
        <v>1648</v>
      </c>
      <c r="E21" s="198" t="s">
        <v>51</v>
      </c>
      <c r="F21" s="40" t="s">
        <v>163</v>
      </c>
      <c r="G21" s="40" t="s">
        <v>2316</v>
      </c>
      <c r="H21" s="1">
        <v>80</v>
      </c>
      <c r="I21" s="1" t="s">
        <v>22</v>
      </c>
      <c r="J21" s="14"/>
    </row>
    <row r="22" spans="1:10" s="12" customFormat="1" ht="16.5" customHeight="1">
      <c r="A22" s="125" t="s">
        <v>3162</v>
      </c>
      <c r="B22" s="40" t="s">
        <v>3148</v>
      </c>
      <c r="C22" s="40" t="s">
        <v>3165</v>
      </c>
      <c r="D22" s="197" t="s">
        <v>2882</v>
      </c>
      <c r="E22" s="198" t="s">
        <v>165</v>
      </c>
      <c r="F22" s="40" t="s">
        <v>163</v>
      </c>
      <c r="G22" s="40" t="s">
        <v>3166</v>
      </c>
      <c r="H22" s="1">
        <v>88</v>
      </c>
      <c r="I22" s="1" t="s">
        <v>22</v>
      </c>
      <c r="J22" s="14"/>
    </row>
    <row r="23" spans="1:10" s="12" customFormat="1" ht="16.5" customHeight="1">
      <c r="A23" s="125" t="s">
        <v>3164</v>
      </c>
      <c r="B23" s="40" t="s">
        <v>3151</v>
      </c>
      <c r="C23" s="40" t="s">
        <v>3168</v>
      </c>
      <c r="D23" s="197" t="s">
        <v>2127</v>
      </c>
      <c r="E23" s="198" t="s">
        <v>1740</v>
      </c>
      <c r="F23" s="40" t="s">
        <v>163</v>
      </c>
      <c r="G23" s="40" t="s">
        <v>3169</v>
      </c>
      <c r="H23" s="1">
        <v>77</v>
      </c>
      <c r="I23" s="1" t="s">
        <v>24</v>
      </c>
      <c r="J23" s="14"/>
    </row>
    <row r="24" spans="1:10" s="12" customFormat="1" ht="16.5" customHeight="1">
      <c r="A24" s="125" t="s">
        <v>3167</v>
      </c>
      <c r="B24" s="40" t="s">
        <v>3152</v>
      </c>
      <c r="C24" s="40" t="s">
        <v>3171</v>
      </c>
      <c r="D24" s="197" t="s">
        <v>3172</v>
      </c>
      <c r="E24" s="198" t="s">
        <v>38</v>
      </c>
      <c r="F24" s="40" t="s">
        <v>163</v>
      </c>
      <c r="G24" s="40" t="s">
        <v>3173</v>
      </c>
      <c r="H24" s="1">
        <v>81</v>
      </c>
      <c r="I24" s="1" t="s">
        <v>22</v>
      </c>
      <c r="J24" s="14"/>
    </row>
    <row r="25" spans="1:10" s="12" customFormat="1" ht="16.5" customHeight="1">
      <c r="A25" s="125" t="s">
        <v>3170</v>
      </c>
      <c r="B25" s="40" t="s">
        <v>3155</v>
      </c>
      <c r="C25" s="40" t="s">
        <v>3175</v>
      </c>
      <c r="D25" s="197" t="s">
        <v>3176</v>
      </c>
      <c r="E25" s="198" t="s">
        <v>175</v>
      </c>
      <c r="F25" s="40" t="s">
        <v>163</v>
      </c>
      <c r="G25" s="40" t="s">
        <v>3177</v>
      </c>
      <c r="H25" s="1">
        <v>79</v>
      </c>
      <c r="I25" s="1" t="s">
        <v>24</v>
      </c>
      <c r="J25" s="14"/>
    </row>
    <row r="26" spans="1:10" s="12" customFormat="1" ht="16.5" customHeight="1">
      <c r="A26" s="125" t="s">
        <v>3174</v>
      </c>
      <c r="B26" s="40" t="s">
        <v>3159</v>
      </c>
      <c r="C26" s="40" t="s">
        <v>3179</v>
      </c>
      <c r="D26" s="197" t="s">
        <v>3180</v>
      </c>
      <c r="E26" s="198" t="s">
        <v>6</v>
      </c>
      <c r="F26" s="40" t="s">
        <v>3181</v>
      </c>
      <c r="G26" s="40" t="s">
        <v>163</v>
      </c>
      <c r="H26" s="1">
        <v>73</v>
      </c>
      <c r="I26" s="1" t="s">
        <v>24</v>
      </c>
      <c r="J26" s="14"/>
    </row>
    <row r="27" spans="1:10" s="12" customFormat="1" ht="16.5" customHeight="1">
      <c r="A27" s="125" t="s">
        <v>3178</v>
      </c>
      <c r="B27" s="40" t="s">
        <v>3162</v>
      </c>
      <c r="C27" s="40" t="s">
        <v>3183</v>
      </c>
      <c r="D27" s="197" t="s">
        <v>1767</v>
      </c>
      <c r="E27" s="198" t="s">
        <v>1747</v>
      </c>
      <c r="F27" s="40" t="s">
        <v>163</v>
      </c>
      <c r="G27" s="40" t="s">
        <v>3184</v>
      </c>
      <c r="H27" s="1">
        <v>79</v>
      </c>
      <c r="I27" s="1" t="s">
        <v>24</v>
      </c>
      <c r="J27" s="14"/>
    </row>
    <row r="28" spans="1:10" s="12" customFormat="1" ht="16.5" customHeight="1">
      <c r="A28" s="125" t="s">
        <v>3182</v>
      </c>
      <c r="B28" s="40" t="s">
        <v>3164</v>
      </c>
      <c r="C28" s="40" t="s">
        <v>3186</v>
      </c>
      <c r="D28" s="197" t="s">
        <v>2710</v>
      </c>
      <c r="E28" s="198" t="s">
        <v>7</v>
      </c>
      <c r="F28" s="40" t="s">
        <v>163</v>
      </c>
      <c r="G28" s="40" t="s">
        <v>3187</v>
      </c>
      <c r="H28" s="1">
        <v>89</v>
      </c>
      <c r="I28" s="1" t="s">
        <v>22</v>
      </c>
      <c r="J28" s="14"/>
    </row>
    <row r="29" spans="1:10" s="12" customFormat="1" ht="16.5" customHeight="1">
      <c r="A29" s="125" t="s">
        <v>3185</v>
      </c>
      <c r="B29" s="40" t="s">
        <v>3167</v>
      </c>
      <c r="C29" s="40" t="s">
        <v>3189</v>
      </c>
      <c r="D29" s="197" t="s">
        <v>64</v>
      </c>
      <c r="E29" s="198" t="s">
        <v>3190</v>
      </c>
      <c r="F29" s="40" t="s">
        <v>163</v>
      </c>
      <c r="G29" s="40" t="s">
        <v>2737</v>
      </c>
      <c r="H29" s="1">
        <v>78</v>
      </c>
      <c r="I29" s="1" t="s">
        <v>24</v>
      </c>
      <c r="J29" s="14"/>
    </row>
    <row r="30" spans="1:10" s="12" customFormat="1" ht="16.5" customHeight="1">
      <c r="A30" s="125" t="s">
        <v>3188</v>
      </c>
      <c r="B30" s="40" t="s">
        <v>3170</v>
      </c>
      <c r="C30" s="40" t="s">
        <v>3192</v>
      </c>
      <c r="D30" s="197" t="s">
        <v>3193</v>
      </c>
      <c r="E30" s="198" t="s">
        <v>17</v>
      </c>
      <c r="F30" s="40" t="s">
        <v>3194</v>
      </c>
      <c r="G30" s="40" t="s">
        <v>163</v>
      </c>
      <c r="H30" s="1">
        <v>74</v>
      </c>
      <c r="I30" s="1" t="s">
        <v>24</v>
      </c>
      <c r="J30" s="14"/>
    </row>
    <row r="31" spans="1:10" s="167" customFormat="1" ht="20.25" customHeight="1">
      <c r="A31" s="273" t="s">
        <v>4046</v>
      </c>
      <c r="B31" s="273"/>
      <c r="C31" s="273"/>
      <c r="D31" s="273"/>
      <c r="E31" s="273"/>
      <c r="F31" s="273"/>
      <c r="G31" s="273"/>
      <c r="H31" s="187"/>
      <c r="I31" s="20"/>
      <c r="J31" s="20"/>
    </row>
    <row r="32" spans="1:10" s="167" customFormat="1" ht="20.25" customHeight="1">
      <c r="A32" s="187"/>
      <c r="B32" s="187"/>
      <c r="C32" s="187"/>
      <c r="D32" s="187"/>
      <c r="E32" s="187" t="s">
        <v>358</v>
      </c>
      <c r="F32" s="25" t="s">
        <v>23</v>
      </c>
      <c r="G32" s="25" t="s">
        <v>22</v>
      </c>
      <c r="H32" s="25" t="s">
        <v>24</v>
      </c>
      <c r="I32" s="26" t="s">
        <v>25</v>
      </c>
      <c r="J32" s="25" t="s">
        <v>26</v>
      </c>
    </row>
    <row r="33" spans="1:10" s="167" customFormat="1" ht="20.25" customHeight="1">
      <c r="A33" s="187"/>
      <c r="B33" s="187"/>
      <c r="C33" s="187"/>
      <c r="D33" s="187"/>
      <c r="E33" s="187">
        <f>SUM(F33:J33)</f>
        <v>31</v>
      </c>
      <c r="F33" s="27">
        <f>COUNTIF($I$34:$I$64,"Xuất sắc")</f>
        <v>2</v>
      </c>
      <c r="G33" s="27">
        <f>COUNTIF($I$34:$I$64,"Tốt")</f>
        <v>7</v>
      </c>
      <c r="H33" s="27">
        <f>COUNTIF($I$34:$I$64,"Khá")</f>
        <v>14</v>
      </c>
      <c r="I33" s="27">
        <f>COUNTIF($I$34:$I$64,"Trung bình")</f>
        <v>8</v>
      </c>
      <c r="J33" s="27">
        <f>COUNTIF($I$34:$I$64,"Yếu")</f>
        <v>0</v>
      </c>
    </row>
    <row r="34" spans="1:10" s="12" customFormat="1" ht="16.5" customHeight="1">
      <c r="A34" s="125" t="s">
        <v>3191</v>
      </c>
      <c r="B34" s="40" t="s">
        <v>3139</v>
      </c>
      <c r="C34" s="40" t="s">
        <v>3196</v>
      </c>
      <c r="D34" s="197" t="s">
        <v>367</v>
      </c>
      <c r="E34" s="198" t="s">
        <v>3197</v>
      </c>
      <c r="F34" s="40" t="s">
        <v>3198</v>
      </c>
      <c r="G34" s="40" t="s">
        <v>163</v>
      </c>
      <c r="H34" s="1">
        <v>76</v>
      </c>
      <c r="I34" s="1" t="s">
        <v>24</v>
      </c>
      <c r="J34" s="14"/>
    </row>
    <row r="35" spans="1:10" s="12" customFormat="1" ht="16.5" customHeight="1">
      <c r="A35" s="125" t="s">
        <v>3195</v>
      </c>
      <c r="B35" s="40" t="s">
        <v>3143</v>
      </c>
      <c r="C35" s="40" t="s">
        <v>3200</v>
      </c>
      <c r="D35" s="197" t="s">
        <v>355</v>
      </c>
      <c r="E35" s="198" t="s">
        <v>74</v>
      </c>
      <c r="F35" s="40" t="s">
        <v>3201</v>
      </c>
      <c r="G35" s="40" t="s">
        <v>163</v>
      </c>
      <c r="H35" s="1">
        <v>83</v>
      </c>
      <c r="I35" s="1" t="s">
        <v>22</v>
      </c>
      <c r="J35" s="14"/>
    </row>
    <row r="36" spans="1:10" s="12" customFormat="1" ht="16.5" customHeight="1">
      <c r="A36" s="125" t="s">
        <v>3199</v>
      </c>
      <c r="B36" s="40" t="s">
        <v>3146</v>
      </c>
      <c r="C36" s="40" t="s">
        <v>3203</v>
      </c>
      <c r="D36" s="197" t="s">
        <v>3204</v>
      </c>
      <c r="E36" s="198" t="s">
        <v>3205</v>
      </c>
      <c r="F36" s="40" t="s">
        <v>3206</v>
      </c>
      <c r="G36" s="40" t="s">
        <v>163</v>
      </c>
      <c r="H36" s="1">
        <v>61</v>
      </c>
      <c r="I36" s="1" t="s">
        <v>25</v>
      </c>
      <c r="J36" s="14"/>
    </row>
    <row r="37" spans="1:10" s="12" customFormat="1" ht="16.5" customHeight="1">
      <c r="A37" s="125" t="s">
        <v>3202</v>
      </c>
      <c r="B37" s="40" t="s">
        <v>3148</v>
      </c>
      <c r="C37" s="40" t="s">
        <v>3208</v>
      </c>
      <c r="D37" s="197" t="s">
        <v>183</v>
      </c>
      <c r="E37" s="198" t="s">
        <v>2246</v>
      </c>
      <c r="F37" s="40" t="s">
        <v>3209</v>
      </c>
      <c r="G37" s="40" t="s">
        <v>163</v>
      </c>
      <c r="H37" s="1">
        <v>67</v>
      </c>
      <c r="I37" s="1" t="s">
        <v>25</v>
      </c>
      <c r="J37" s="14"/>
    </row>
    <row r="38" spans="1:10" s="12" customFormat="1" ht="16.5" customHeight="1">
      <c r="A38" s="125" t="s">
        <v>3207</v>
      </c>
      <c r="B38" s="40" t="s">
        <v>3151</v>
      </c>
      <c r="C38" s="40" t="s">
        <v>3211</v>
      </c>
      <c r="D38" s="197" t="s">
        <v>76</v>
      </c>
      <c r="E38" s="198" t="s">
        <v>77</v>
      </c>
      <c r="F38" s="40" t="s">
        <v>3212</v>
      </c>
      <c r="G38" s="40" t="s">
        <v>163</v>
      </c>
      <c r="H38" s="1">
        <v>64</v>
      </c>
      <c r="I38" s="1" t="s">
        <v>25</v>
      </c>
      <c r="J38" s="14"/>
    </row>
    <row r="39" spans="1:10" s="12" customFormat="1" ht="16.5" customHeight="1">
      <c r="A39" s="125" t="s">
        <v>3210</v>
      </c>
      <c r="B39" s="40" t="s">
        <v>3152</v>
      </c>
      <c r="C39" s="40" t="s">
        <v>3214</v>
      </c>
      <c r="D39" s="197" t="s">
        <v>3215</v>
      </c>
      <c r="E39" s="198" t="s">
        <v>1769</v>
      </c>
      <c r="F39" s="40" t="s">
        <v>163</v>
      </c>
      <c r="G39" s="40" t="s">
        <v>3216</v>
      </c>
      <c r="H39" s="1">
        <v>77</v>
      </c>
      <c r="I39" s="1" t="s">
        <v>24</v>
      </c>
      <c r="J39" s="14"/>
    </row>
    <row r="40" spans="1:10" s="12" customFormat="1" ht="16.5" customHeight="1">
      <c r="A40" s="125" t="s">
        <v>3213</v>
      </c>
      <c r="B40" s="40" t="s">
        <v>3155</v>
      </c>
      <c r="C40" s="40" t="s">
        <v>3218</v>
      </c>
      <c r="D40" s="197" t="s">
        <v>68</v>
      </c>
      <c r="E40" s="198" t="s">
        <v>93</v>
      </c>
      <c r="F40" s="40" t="s">
        <v>3219</v>
      </c>
      <c r="G40" s="40" t="s">
        <v>163</v>
      </c>
      <c r="H40" s="1">
        <v>76</v>
      </c>
      <c r="I40" s="1" t="s">
        <v>24</v>
      </c>
      <c r="J40" s="14"/>
    </row>
    <row r="41" spans="1:10" s="12" customFormat="1" ht="16.5" customHeight="1">
      <c r="A41" s="125" t="s">
        <v>3217</v>
      </c>
      <c r="B41" s="40" t="s">
        <v>3159</v>
      </c>
      <c r="C41" s="40" t="s">
        <v>3221</v>
      </c>
      <c r="D41" s="197" t="s">
        <v>11</v>
      </c>
      <c r="E41" s="198" t="s">
        <v>134</v>
      </c>
      <c r="F41" s="40" t="s">
        <v>3222</v>
      </c>
      <c r="G41" s="40" t="s">
        <v>163</v>
      </c>
      <c r="H41" s="1">
        <v>75</v>
      </c>
      <c r="I41" s="1" t="s">
        <v>24</v>
      </c>
      <c r="J41" s="14"/>
    </row>
    <row r="42" spans="1:10" s="12" customFormat="1" ht="16.5" customHeight="1">
      <c r="A42" s="125" t="s">
        <v>3220</v>
      </c>
      <c r="B42" s="40" t="s">
        <v>3162</v>
      </c>
      <c r="C42" s="40" t="s">
        <v>3224</v>
      </c>
      <c r="D42" s="197" t="s">
        <v>1754</v>
      </c>
      <c r="E42" s="198" t="s">
        <v>165</v>
      </c>
      <c r="F42" s="40" t="s">
        <v>163</v>
      </c>
      <c r="G42" s="40" t="s">
        <v>3225</v>
      </c>
      <c r="H42" s="1">
        <v>75</v>
      </c>
      <c r="I42" s="1" t="s">
        <v>24</v>
      </c>
      <c r="J42" s="14"/>
    </row>
    <row r="43" spans="1:10" s="12" customFormat="1" ht="16.5" customHeight="1">
      <c r="A43" s="125" t="s">
        <v>3223</v>
      </c>
      <c r="B43" s="40" t="s">
        <v>3164</v>
      </c>
      <c r="C43" s="40" t="s">
        <v>3227</v>
      </c>
      <c r="D43" s="197" t="s">
        <v>3228</v>
      </c>
      <c r="E43" s="198" t="s">
        <v>165</v>
      </c>
      <c r="F43" s="40" t="s">
        <v>163</v>
      </c>
      <c r="G43" s="40" t="s">
        <v>3229</v>
      </c>
      <c r="H43" s="1">
        <v>87</v>
      </c>
      <c r="I43" s="1" t="s">
        <v>22</v>
      </c>
      <c r="J43" s="14"/>
    </row>
    <row r="44" spans="1:10" s="12" customFormat="1" ht="16.5" customHeight="1">
      <c r="A44" s="125" t="s">
        <v>3226</v>
      </c>
      <c r="B44" s="40" t="s">
        <v>3167</v>
      </c>
      <c r="C44" s="40" t="s">
        <v>3231</v>
      </c>
      <c r="D44" s="197" t="s">
        <v>11</v>
      </c>
      <c r="E44" s="198" t="s">
        <v>165</v>
      </c>
      <c r="F44" s="40" t="s">
        <v>3232</v>
      </c>
      <c r="G44" s="40" t="s">
        <v>163</v>
      </c>
      <c r="H44" s="1">
        <v>89</v>
      </c>
      <c r="I44" s="1" t="s">
        <v>22</v>
      </c>
      <c r="J44" s="14"/>
    </row>
    <row r="45" spans="1:10" s="12" customFormat="1" ht="16.5" customHeight="1">
      <c r="A45" s="125" t="s">
        <v>3230</v>
      </c>
      <c r="B45" s="40" t="s">
        <v>3170</v>
      </c>
      <c r="C45" s="40" t="s">
        <v>3234</v>
      </c>
      <c r="D45" s="197" t="s">
        <v>176</v>
      </c>
      <c r="E45" s="198" t="s">
        <v>54</v>
      </c>
      <c r="F45" s="40" t="s">
        <v>3235</v>
      </c>
      <c r="G45" s="40" t="s">
        <v>163</v>
      </c>
      <c r="H45" s="1">
        <v>76</v>
      </c>
      <c r="I45" s="1" t="s">
        <v>24</v>
      </c>
      <c r="J45" s="14"/>
    </row>
    <row r="46" spans="1:10" s="12" customFormat="1" ht="16.5" customHeight="1">
      <c r="A46" s="125" t="s">
        <v>3233</v>
      </c>
      <c r="B46" s="40" t="s">
        <v>3174</v>
      </c>
      <c r="C46" s="40" t="s">
        <v>3237</v>
      </c>
      <c r="D46" s="197" t="s">
        <v>11</v>
      </c>
      <c r="E46" s="198" t="s">
        <v>79</v>
      </c>
      <c r="F46" s="40" t="s">
        <v>3238</v>
      </c>
      <c r="G46" s="40" t="s">
        <v>163</v>
      </c>
      <c r="H46" s="1">
        <v>74</v>
      </c>
      <c r="I46" s="1" t="s">
        <v>24</v>
      </c>
      <c r="J46" s="14"/>
    </row>
    <row r="47" spans="1:10" s="12" customFormat="1" ht="16.5" customHeight="1">
      <c r="A47" s="125" t="s">
        <v>3236</v>
      </c>
      <c r="B47" s="40" t="s">
        <v>3178</v>
      </c>
      <c r="C47" s="40" t="s">
        <v>3240</v>
      </c>
      <c r="D47" s="197" t="s">
        <v>1813</v>
      </c>
      <c r="E47" s="198" t="s">
        <v>1741</v>
      </c>
      <c r="F47" s="40" t="s">
        <v>163</v>
      </c>
      <c r="G47" s="40" t="s">
        <v>3241</v>
      </c>
      <c r="H47" s="1">
        <v>66</v>
      </c>
      <c r="I47" s="1" t="s">
        <v>25</v>
      </c>
      <c r="J47" s="14"/>
    </row>
    <row r="48" spans="1:10" s="12" customFormat="1" ht="16.5" customHeight="1">
      <c r="A48" s="125" t="s">
        <v>3239</v>
      </c>
      <c r="B48" s="40" t="s">
        <v>3182</v>
      </c>
      <c r="C48" s="40" t="s">
        <v>3243</v>
      </c>
      <c r="D48" s="197" t="s">
        <v>1834</v>
      </c>
      <c r="E48" s="198" t="s">
        <v>290</v>
      </c>
      <c r="F48" s="40" t="s">
        <v>163</v>
      </c>
      <c r="G48" s="40" t="s">
        <v>3244</v>
      </c>
      <c r="H48" s="1">
        <v>79</v>
      </c>
      <c r="I48" s="1" t="s">
        <v>24</v>
      </c>
      <c r="J48" s="14"/>
    </row>
    <row r="49" spans="1:10" s="12" customFormat="1" ht="16.5" customHeight="1">
      <c r="A49" s="125" t="s">
        <v>3242</v>
      </c>
      <c r="B49" s="40" t="s">
        <v>3185</v>
      </c>
      <c r="C49" s="40" t="s">
        <v>3246</v>
      </c>
      <c r="D49" s="197" t="s">
        <v>3247</v>
      </c>
      <c r="E49" s="198" t="s">
        <v>61</v>
      </c>
      <c r="F49" s="40" t="s">
        <v>3248</v>
      </c>
      <c r="G49" s="40" t="s">
        <v>163</v>
      </c>
      <c r="H49" s="1">
        <v>68</v>
      </c>
      <c r="I49" s="1" t="s">
        <v>25</v>
      </c>
      <c r="J49" s="14"/>
    </row>
    <row r="50" spans="1:10" s="12" customFormat="1" ht="16.5" customHeight="1">
      <c r="A50" s="125" t="s">
        <v>3245</v>
      </c>
      <c r="B50" s="40" t="s">
        <v>3188</v>
      </c>
      <c r="C50" s="40" t="s">
        <v>3250</v>
      </c>
      <c r="D50" s="197" t="s">
        <v>3251</v>
      </c>
      <c r="E50" s="198" t="s">
        <v>175</v>
      </c>
      <c r="F50" s="40" t="s">
        <v>163</v>
      </c>
      <c r="G50" s="40" t="s">
        <v>368</v>
      </c>
      <c r="H50" s="1">
        <v>67</v>
      </c>
      <c r="I50" s="1" t="s">
        <v>25</v>
      </c>
      <c r="J50" s="14"/>
    </row>
    <row r="51" spans="1:10" s="12" customFormat="1" ht="16.5" customHeight="1">
      <c r="A51" s="125" t="s">
        <v>3249</v>
      </c>
      <c r="B51" s="40" t="s">
        <v>3191</v>
      </c>
      <c r="C51" s="40" t="s">
        <v>3253</v>
      </c>
      <c r="D51" s="197" t="s">
        <v>111</v>
      </c>
      <c r="E51" s="198" t="s">
        <v>6</v>
      </c>
      <c r="F51" s="40" t="s">
        <v>369</v>
      </c>
      <c r="G51" s="40" t="s">
        <v>163</v>
      </c>
      <c r="H51" s="1">
        <v>70</v>
      </c>
      <c r="I51" s="1" t="s">
        <v>24</v>
      </c>
      <c r="J51" s="14"/>
    </row>
    <row r="52" spans="1:10" s="12" customFormat="1" ht="16.5" customHeight="1">
      <c r="A52" s="125" t="s">
        <v>3252</v>
      </c>
      <c r="B52" s="40" t="s">
        <v>3195</v>
      </c>
      <c r="C52" s="40" t="s">
        <v>3255</v>
      </c>
      <c r="D52" s="197" t="s">
        <v>3256</v>
      </c>
      <c r="E52" s="198" t="s">
        <v>65</v>
      </c>
      <c r="F52" s="40" t="s">
        <v>163</v>
      </c>
      <c r="G52" s="40" t="s">
        <v>3257</v>
      </c>
      <c r="H52" s="1">
        <v>74</v>
      </c>
      <c r="I52" s="1" t="s">
        <v>24</v>
      </c>
      <c r="J52" s="14"/>
    </row>
    <row r="53" spans="1:10" s="12" customFormat="1" ht="16.5" customHeight="1">
      <c r="A53" s="125" t="s">
        <v>3254</v>
      </c>
      <c r="B53" s="40" t="s">
        <v>3199</v>
      </c>
      <c r="C53" s="40" t="s">
        <v>3259</v>
      </c>
      <c r="D53" s="197" t="s">
        <v>3260</v>
      </c>
      <c r="E53" s="198" t="s">
        <v>16</v>
      </c>
      <c r="F53" s="40" t="s">
        <v>373</v>
      </c>
      <c r="G53" s="40" t="s">
        <v>163</v>
      </c>
      <c r="H53" s="1">
        <v>75</v>
      </c>
      <c r="I53" s="1" t="s">
        <v>24</v>
      </c>
      <c r="J53" s="14"/>
    </row>
    <row r="54" spans="1:10" s="12" customFormat="1" ht="16.5" customHeight="1">
      <c r="A54" s="125" t="s">
        <v>3258</v>
      </c>
      <c r="B54" s="40" t="s">
        <v>3202</v>
      </c>
      <c r="C54" s="40" t="s">
        <v>3262</v>
      </c>
      <c r="D54" s="197" t="s">
        <v>3263</v>
      </c>
      <c r="E54" s="198" t="s">
        <v>16</v>
      </c>
      <c r="F54" s="40" t="s">
        <v>3264</v>
      </c>
      <c r="G54" s="40" t="s">
        <v>163</v>
      </c>
      <c r="H54" s="1">
        <v>68</v>
      </c>
      <c r="I54" s="1" t="s">
        <v>25</v>
      </c>
      <c r="J54" s="14"/>
    </row>
    <row r="55" spans="1:10" s="12" customFormat="1" ht="16.5" customHeight="1">
      <c r="A55" s="125" t="s">
        <v>3261</v>
      </c>
      <c r="B55" s="40" t="s">
        <v>3207</v>
      </c>
      <c r="C55" s="40" t="s">
        <v>3266</v>
      </c>
      <c r="D55" s="197" t="s">
        <v>147</v>
      </c>
      <c r="E55" s="198" t="s">
        <v>44</v>
      </c>
      <c r="F55" s="40" t="s">
        <v>3267</v>
      </c>
      <c r="G55" s="40" t="s">
        <v>163</v>
      </c>
      <c r="H55" s="1">
        <v>90</v>
      </c>
      <c r="I55" s="1" t="s">
        <v>23</v>
      </c>
      <c r="J55" s="14"/>
    </row>
    <row r="56" spans="1:10" s="12" customFormat="1" ht="16.5" customHeight="1">
      <c r="A56" s="125" t="s">
        <v>3265</v>
      </c>
      <c r="B56" s="40" t="s">
        <v>3210</v>
      </c>
      <c r="C56" s="40" t="s">
        <v>3269</v>
      </c>
      <c r="D56" s="197" t="s">
        <v>3270</v>
      </c>
      <c r="E56" s="198" t="s">
        <v>101</v>
      </c>
      <c r="F56" s="40" t="s">
        <v>2347</v>
      </c>
      <c r="G56" s="40" t="s">
        <v>163</v>
      </c>
      <c r="H56" s="1">
        <v>78</v>
      </c>
      <c r="I56" s="1" t="s">
        <v>24</v>
      </c>
      <c r="J56" s="14"/>
    </row>
    <row r="57" spans="1:10" s="12" customFormat="1" ht="16.5" customHeight="1">
      <c r="A57" s="125" t="s">
        <v>3268</v>
      </c>
      <c r="B57" s="40" t="s">
        <v>3213</v>
      </c>
      <c r="C57" s="40" t="s">
        <v>3272</v>
      </c>
      <c r="D57" s="197" t="s">
        <v>1785</v>
      </c>
      <c r="E57" s="198" t="s">
        <v>46</v>
      </c>
      <c r="F57" s="40" t="s">
        <v>163</v>
      </c>
      <c r="G57" s="40" t="s">
        <v>3273</v>
      </c>
      <c r="H57" s="1">
        <v>79</v>
      </c>
      <c r="I57" s="1" t="s">
        <v>24</v>
      </c>
      <c r="J57" s="14"/>
    </row>
    <row r="58" spans="1:10" s="12" customFormat="1" ht="16.5" customHeight="1">
      <c r="A58" s="125" t="s">
        <v>3271</v>
      </c>
      <c r="B58" s="40" t="s">
        <v>3217</v>
      </c>
      <c r="C58" s="40" t="s">
        <v>3275</v>
      </c>
      <c r="D58" s="197" t="s">
        <v>1940</v>
      </c>
      <c r="E58" s="198" t="s">
        <v>1781</v>
      </c>
      <c r="F58" s="40" t="s">
        <v>163</v>
      </c>
      <c r="G58" s="40" t="s">
        <v>3276</v>
      </c>
      <c r="H58" s="1">
        <v>81</v>
      </c>
      <c r="I58" s="1" t="s">
        <v>22</v>
      </c>
      <c r="J58" s="14"/>
    </row>
    <row r="59" spans="1:10" s="12" customFormat="1" ht="15.75">
      <c r="A59" s="125" t="s">
        <v>3274</v>
      </c>
      <c r="B59" s="40" t="s">
        <v>3220</v>
      </c>
      <c r="C59" s="40" t="s">
        <v>3278</v>
      </c>
      <c r="D59" s="197" t="s">
        <v>3279</v>
      </c>
      <c r="E59" s="198" t="s">
        <v>1781</v>
      </c>
      <c r="F59" s="40" t="s">
        <v>163</v>
      </c>
      <c r="G59" s="40" t="s">
        <v>374</v>
      </c>
      <c r="H59" s="1">
        <v>89</v>
      </c>
      <c r="I59" s="1" t="s">
        <v>22</v>
      </c>
      <c r="J59" s="14"/>
    </row>
    <row r="60" spans="1:10" s="12" customFormat="1" ht="15.75">
      <c r="A60" s="125" t="s">
        <v>3277</v>
      </c>
      <c r="B60" s="40" t="s">
        <v>3223</v>
      </c>
      <c r="C60" s="40" t="s">
        <v>3281</v>
      </c>
      <c r="D60" s="197" t="s">
        <v>3282</v>
      </c>
      <c r="E60" s="198" t="s">
        <v>250</v>
      </c>
      <c r="F60" s="40" t="s">
        <v>163</v>
      </c>
      <c r="G60" s="40" t="s">
        <v>1770</v>
      </c>
      <c r="H60" s="1">
        <v>92</v>
      </c>
      <c r="I60" s="1" t="s">
        <v>23</v>
      </c>
      <c r="J60" s="14"/>
    </row>
    <row r="61" spans="1:10" s="12" customFormat="1" ht="15.75">
      <c r="A61" s="125" t="s">
        <v>3280</v>
      </c>
      <c r="B61" s="40" t="s">
        <v>3226</v>
      </c>
      <c r="C61" s="40" t="s">
        <v>3284</v>
      </c>
      <c r="D61" s="197" t="s">
        <v>3285</v>
      </c>
      <c r="E61" s="198" t="s">
        <v>35</v>
      </c>
      <c r="F61" s="40" t="s">
        <v>163</v>
      </c>
      <c r="G61" s="40" t="s">
        <v>3286</v>
      </c>
      <c r="H61" s="1">
        <v>81</v>
      </c>
      <c r="I61" s="1" t="s">
        <v>22</v>
      </c>
      <c r="J61" s="14"/>
    </row>
    <row r="62" spans="1:10" s="12" customFormat="1" ht="16.5" customHeight="1">
      <c r="A62" s="125" t="s">
        <v>3283</v>
      </c>
      <c r="B62" s="40" t="s">
        <v>3230</v>
      </c>
      <c r="C62" s="40" t="s">
        <v>3288</v>
      </c>
      <c r="D62" s="197" t="s">
        <v>11</v>
      </c>
      <c r="E62" s="198" t="s">
        <v>104</v>
      </c>
      <c r="F62" s="40" t="s">
        <v>375</v>
      </c>
      <c r="G62" s="40" t="s">
        <v>163</v>
      </c>
      <c r="H62" s="1">
        <v>79</v>
      </c>
      <c r="I62" s="1" t="s">
        <v>24</v>
      </c>
      <c r="J62" s="14"/>
    </row>
    <row r="63" spans="1:10" s="12" customFormat="1" ht="16.5" customHeight="1">
      <c r="A63" s="125" t="s">
        <v>3287</v>
      </c>
      <c r="B63" s="40" t="s">
        <v>3233</v>
      </c>
      <c r="C63" s="40" t="s">
        <v>3290</v>
      </c>
      <c r="D63" s="197" t="s">
        <v>3291</v>
      </c>
      <c r="E63" s="198" t="s">
        <v>1816</v>
      </c>
      <c r="F63" s="40" t="s">
        <v>163</v>
      </c>
      <c r="G63" s="40" t="s">
        <v>376</v>
      </c>
      <c r="H63" s="1">
        <v>81</v>
      </c>
      <c r="I63" s="1" t="s">
        <v>22</v>
      </c>
      <c r="J63" s="14"/>
    </row>
    <row r="64" spans="1:10" s="12" customFormat="1" ht="16.5" customHeight="1">
      <c r="A64" s="125" t="s">
        <v>3289</v>
      </c>
      <c r="B64" s="40" t="s">
        <v>3236</v>
      </c>
      <c r="C64" s="40" t="s">
        <v>3293</v>
      </c>
      <c r="D64" s="197" t="s">
        <v>3294</v>
      </c>
      <c r="E64" s="198" t="s">
        <v>127</v>
      </c>
      <c r="F64" s="40" t="s">
        <v>3295</v>
      </c>
      <c r="G64" s="40" t="s">
        <v>163</v>
      </c>
      <c r="H64" s="1">
        <v>63</v>
      </c>
      <c r="I64" s="1" t="s">
        <v>25</v>
      </c>
      <c r="J64" s="14"/>
    </row>
    <row r="65" spans="1:10" s="167" customFormat="1" ht="20.25" customHeight="1">
      <c r="A65" s="273" t="s">
        <v>4047</v>
      </c>
      <c r="B65" s="273"/>
      <c r="C65" s="273"/>
      <c r="D65" s="273"/>
      <c r="E65" s="273"/>
      <c r="F65" s="273"/>
      <c r="G65" s="273"/>
      <c r="H65" s="187"/>
      <c r="I65" s="20"/>
      <c r="J65" s="20"/>
    </row>
    <row r="66" spans="1:10" s="167" customFormat="1" ht="20.25" customHeight="1">
      <c r="A66" s="187"/>
      <c r="B66" s="187"/>
      <c r="C66" s="187"/>
      <c r="D66" s="187"/>
      <c r="E66" s="187" t="s">
        <v>358</v>
      </c>
      <c r="F66" s="25" t="s">
        <v>23</v>
      </c>
      <c r="G66" s="25" t="s">
        <v>22</v>
      </c>
      <c r="H66" s="25" t="s">
        <v>24</v>
      </c>
      <c r="I66" s="26" t="s">
        <v>25</v>
      </c>
      <c r="J66" s="25" t="s">
        <v>26</v>
      </c>
    </row>
    <row r="67" spans="1:10" s="167" customFormat="1" ht="20.25" customHeight="1">
      <c r="A67" s="187"/>
      <c r="B67" s="187"/>
      <c r="C67" s="187"/>
      <c r="D67" s="187"/>
      <c r="E67" s="187">
        <f>SUM(F67:J67)</f>
        <v>28</v>
      </c>
      <c r="F67" s="27">
        <f>COUNTIF($I$68:$I$95,"Xuất sắc")</f>
        <v>0</v>
      </c>
      <c r="G67" s="27">
        <f>COUNTIF($I$68:$I$95,"Tốt")</f>
        <v>4</v>
      </c>
      <c r="H67" s="27">
        <f>COUNTIF($I$68:$I$95,"Khá")</f>
        <v>15</v>
      </c>
      <c r="I67" s="27">
        <f>COUNTIF($I$68:$I$95,"Trung bình")</f>
        <v>9</v>
      </c>
      <c r="J67" s="27">
        <f>COUNTIF($I$68:$I$95,"Yếu")</f>
        <v>0</v>
      </c>
    </row>
    <row r="68" spans="1:10" s="12" customFormat="1" ht="16.5" customHeight="1">
      <c r="A68" s="125" t="s">
        <v>3292</v>
      </c>
      <c r="B68" s="40" t="s">
        <v>3139</v>
      </c>
      <c r="C68" s="40" t="s">
        <v>3297</v>
      </c>
      <c r="D68" s="197" t="s">
        <v>1487</v>
      </c>
      <c r="E68" s="198" t="s">
        <v>74</v>
      </c>
      <c r="F68" s="40" t="s">
        <v>3298</v>
      </c>
      <c r="G68" s="40" t="s">
        <v>163</v>
      </c>
      <c r="H68" s="1">
        <v>64</v>
      </c>
      <c r="I68" s="1" t="s">
        <v>25</v>
      </c>
      <c r="J68" s="14"/>
    </row>
    <row r="69" spans="1:10" s="12" customFormat="1" ht="16.5" customHeight="1">
      <c r="A69" s="125" t="s">
        <v>3296</v>
      </c>
      <c r="B69" s="40" t="s">
        <v>3143</v>
      </c>
      <c r="C69" s="40" t="s">
        <v>3300</v>
      </c>
      <c r="D69" s="197" t="s">
        <v>3301</v>
      </c>
      <c r="E69" s="198" t="s">
        <v>92</v>
      </c>
      <c r="F69" s="40" t="s">
        <v>3302</v>
      </c>
      <c r="G69" s="40" t="s">
        <v>163</v>
      </c>
      <c r="H69" s="1">
        <v>81</v>
      </c>
      <c r="I69" s="1" t="s">
        <v>22</v>
      </c>
      <c r="J69" s="14"/>
    </row>
    <row r="70" spans="1:10" s="12" customFormat="1" ht="16.5" customHeight="1">
      <c r="A70" s="125" t="s">
        <v>3299</v>
      </c>
      <c r="B70" s="40" t="s">
        <v>3146</v>
      </c>
      <c r="C70" s="40" t="s">
        <v>3304</v>
      </c>
      <c r="D70" s="197" t="s">
        <v>1785</v>
      </c>
      <c r="E70" s="198" t="s">
        <v>93</v>
      </c>
      <c r="F70" s="40" t="s">
        <v>163</v>
      </c>
      <c r="G70" s="40" t="s">
        <v>648</v>
      </c>
      <c r="H70" s="1">
        <v>79</v>
      </c>
      <c r="I70" s="1" t="s">
        <v>24</v>
      </c>
      <c r="J70" s="14"/>
    </row>
    <row r="71" spans="1:10" s="12" customFormat="1" ht="16.5" customHeight="1">
      <c r="A71" s="125" t="s">
        <v>3303</v>
      </c>
      <c r="B71" s="40" t="s">
        <v>3148</v>
      </c>
      <c r="C71" s="40" t="s">
        <v>3306</v>
      </c>
      <c r="D71" s="197" t="s">
        <v>68</v>
      </c>
      <c r="E71" s="198" t="s">
        <v>134</v>
      </c>
      <c r="F71" s="40" t="s">
        <v>390</v>
      </c>
      <c r="G71" s="40" t="s">
        <v>163</v>
      </c>
      <c r="H71" s="1">
        <v>85</v>
      </c>
      <c r="I71" s="1" t="s">
        <v>22</v>
      </c>
      <c r="J71" s="14"/>
    </row>
    <row r="72" spans="1:10" s="12" customFormat="1" ht="16.5" customHeight="1">
      <c r="A72" s="125" t="s">
        <v>3305</v>
      </c>
      <c r="B72" s="40" t="s">
        <v>3151</v>
      </c>
      <c r="C72" s="40" t="s">
        <v>3308</v>
      </c>
      <c r="D72" s="197" t="s">
        <v>124</v>
      </c>
      <c r="E72" s="198" t="s">
        <v>59</v>
      </c>
      <c r="F72" s="40" t="s">
        <v>3309</v>
      </c>
      <c r="G72" s="40" t="s">
        <v>163</v>
      </c>
      <c r="H72" s="1">
        <v>76</v>
      </c>
      <c r="I72" s="1" t="s">
        <v>24</v>
      </c>
      <c r="J72" s="14"/>
    </row>
    <row r="73" spans="1:10" s="12" customFormat="1" ht="16.5" customHeight="1">
      <c r="A73" s="125" t="s">
        <v>3307</v>
      </c>
      <c r="B73" s="40" t="s">
        <v>3152</v>
      </c>
      <c r="C73" s="40" t="s">
        <v>3311</v>
      </c>
      <c r="D73" s="197" t="s">
        <v>3312</v>
      </c>
      <c r="E73" s="198" t="s">
        <v>55</v>
      </c>
      <c r="F73" s="40" t="s">
        <v>3313</v>
      </c>
      <c r="G73" s="40" t="s">
        <v>163</v>
      </c>
      <c r="H73" s="1">
        <v>80</v>
      </c>
      <c r="I73" s="1" t="s">
        <v>22</v>
      </c>
      <c r="J73" s="14"/>
    </row>
    <row r="74" spans="1:10" s="12" customFormat="1" ht="16.5" customHeight="1">
      <c r="A74" s="125" t="s">
        <v>3310</v>
      </c>
      <c r="B74" s="40" t="s">
        <v>3155</v>
      </c>
      <c r="C74" s="40" t="s">
        <v>3315</v>
      </c>
      <c r="D74" s="197" t="s">
        <v>202</v>
      </c>
      <c r="E74" s="198" t="s">
        <v>97</v>
      </c>
      <c r="F74" s="40" t="s">
        <v>3316</v>
      </c>
      <c r="G74" s="40" t="s">
        <v>163</v>
      </c>
      <c r="H74" s="1">
        <v>68</v>
      </c>
      <c r="I74" s="1" t="s">
        <v>25</v>
      </c>
      <c r="J74" s="14"/>
    </row>
    <row r="75" spans="1:10" s="12" customFormat="1" ht="16.5" customHeight="1">
      <c r="A75" s="125" t="s">
        <v>3314</v>
      </c>
      <c r="B75" s="40" t="s">
        <v>3159</v>
      </c>
      <c r="C75" s="40" t="s">
        <v>3318</v>
      </c>
      <c r="D75" s="197" t="s">
        <v>2911</v>
      </c>
      <c r="E75" s="198" t="s">
        <v>60</v>
      </c>
      <c r="F75" s="40" t="s">
        <v>3319</v>
      </c>
      <c r="G75" s="40" t="s">
        <v>163</v>
      </c>
      <c r="H75" s="1">
        <v>72</v>
      </c>
      <c r="I75" s="1" t="s">
        <v>24</v>
      </c>
      <c r="J75" s="14"/>
    </row>
    <row r="76" spans="1:10" s="12" customFormat="1" ht="16.5" customHeight="1">
      <c r="A76" s="125" t="s">
        <v>3317</v>
      </c>
      <c r="B76" s="40" t="s">
        <v>3162</v>
      </c>
      <c r="C76" s="40" t="s">
        <v>3321</v>
      </c>
      <c r="D76" s="197" t="s">
        <v>3322</v>
      </c>
      <c r="E76" s="198" t="s">
        <v>60</v>
      </c>
      <c r="F76" s="40" t="s">
        <v>3323</v>
      </c>
      <c r="G76" s="40" t="s">
        <v>163</v>
      </c>
      <c r="H76" s="1">
        <v>55</v>
      </c>
      <c r="I76" s="1" t="s">
        <v>25</v>
      </c>
      <c r="J76" s="14"/>
    </row>
    <row r="77" spans="1:10" s="12" customFormat="1" ht="16.5" customHeight="1">
      <c r="A77" s="125" t="s">
        <v>3320</v>
      </c>
      <c r="B77" s="40" t="s">
        <v>3164</v>
      </c>
      <c r="C77" s="40" t="s">
        <v>3325</v>
      </c>
      <c r="D77" s="197" t="s">
        <v>3326</v>
      </c>
      <c r="E77" s="198" t="s">
        <v>36</v>
      </c>
      <c r="F77" s="40" t="s">
        <v>1415</v>
      </c>
      <c r="G77" s="40" t="s">
        <v>163</v>
      </c>
      <c r="H77" s="1">
        <v>70</v>
      </c>
      <c r="I77" s="1" t="s">
        <v>24</v>
      </c>
      <c r="J77" s="14"/>
    </row>
    <row r="78" spans="1:10" s="12" customFormat="1" ht="16.5" customHeight="1">
      <c r="A78" s="125" t="s">
        <v>3324</v>
      </c>
      <c r="B78" s="40" t="s">
        <v>3167</v>
      </c>
      <c r="C78" s="40" t="s">
        <v>3328</v>
      </c>
      <c r="D78" s="197" t="s">
        <v>3329</v>
      </c>
      <c r="E78" s="198" t="s">
        <v>36</v>
      </c>
      <c r="F78" s="40" t="s">
        <v>3330</v>
      </c>
      <c r="G78" s="40" t="s">
        <v>163</v>
      </c>
      <c r="H78" s="1">
        <v>59</v>
      </c>
      <c r="I78" s="1" t="s">
        <v>25</v>
      </c>
      <c r="J78" s="14"/>
    </row>
    <row r="79" spans="1:10" s="12" customFormat="1" ht="16.5" customHeight="1">
      <c r="A79" s="125" t="s">
        <v>3327</v>
      </c>
      <c r="B79" s="40" t="s">
        <v>3170</v>
      </c>
      <c r="C79" s="40" t="s">
        <v>3332</v>
      </c>
      <c r="D79" s="197" t="s">
        <v>3333</v>
      </c>
      <c r="E79" s="198" t="s">
        <v>110</v>
      </c>
      <c r="F79" s="40" t="s">
        <v>3334</v>
      </c>
      <c r="G79" s="40" t="s">
        <v>163</v>
      </c>
      <c r="H79" s="1">
        <v>73</v>
      </c>
      <c r="I79" s="1" t="s">
        <v>24</v>
      </c>
      <c r="J79" s="14"/>
    </row>
    <row r="80" spans="1:10" s="12" customFormat="1" ht="15.75">
      <c r="A80" s="125" t="s">
        <v>3331</v>
      </c>
      <c r="B80" s="40" t="s">
        <v>3174</v>
      </c>
      <c r="C80" s="40" t="s">
        <v>3336</v>
      </c>
      <c r="D80" s="197" t="s">
        <v>3337</v>
      </c>
      <c r="E80" s="198" t="s">
        <v>2302</v>
      </c>
      <c r="F80" s="40" t="s">
        <v>163</v>
      </c>
      <c r="G80" s="40" t="s">
        <v>3338</v>
      </c>
      <c r="H80" s="1">
        <v>75</v>
      </c>
      <c r="I80" s="1" t="s">
        <v>24</v>
      </c>
      <c r="J80" s="14"/>
    </row>
    <row r="81" spans="1:10" ht="15.75">
      <c r="A81" s="125" t="s">
        <v>3335</v>
      </c>
      <c r="B81" s="40" t="s">
        <v>3178</v>
      </c>
      <c r="C81" s="40" t="s">
        <v>3341</v>
      </c>
      <c r="D81" s="197" t="s">
        <v>1449</v>
      </c>
      <c r="E81" s="198" t="s">
        <v>38</v>
      </c>
      <c r="F81" s="40" t="s">
        <v>3342</v>
      </c>
      <c r="G81" s="40" t="s">
        <v>163</v>
      </c>
      <c r="H81" s="1">
        <v>61</v>
      </c>
      <c r="I81" s="1" t="s">
        <v>25</v>
      </c>
      <c r="J81" s="14"/>
    </row>
    <row r="82" spans="1:10" ht="15.75">
      <c r="A82" s="125" t="s">
        <v>3339</v>
      </c>
      <c r="B82" s="40" t="s">
        <v>3182</v>
      </c>
      <c r="C82" s="40" t="s">
        <v>3344</v>
      </c>
      <c r="D82" s="197" t="s">
        <v>1612</v>
      </c>
      <c r="E82" s="198" t="s">
        <v>3345</v>
      </c>
      <c r="F82" s="40" t="s">
        <v>163</v>
      </c>
      <c r="G82" s="40" t="s">
        <v>3346</v>
      </c>
      <c r="H82" s="1">
        <v>77</v>
      </c>
      <c r="I82" s="1" t="s">
        <v>24</v>
      </c>
      <c r="J82" s="14"/>
    </row>
    <row r="83" spans="1:10" s="12" customFormat="1" ht="16.5" customHeight="1">
      <c r="A83" s="125" t="s">
        <v>3340</v>
      </c>
      <c r="B83" s="40" t="s">
        <v>3185</v>
      </c>
      <c r="C83" s="40" t="s">
        <v>3348</v>
      </c>
      <c r="D83" s="197" t="s">
        <v>3349</v>
      </c>
      <c r="E83" s="198" t="s">
        <v>175</v>
      </c>
      <c r="F83" s="40" t="s">
        <v>163</v>
      </c>
      <c r="G83" s="40" t="s">
        <v>1183</v>
      </c>
      <c r="H83" s="1">
        <v>76</v>
      </c>
      <c r="I83" s="1" t="s">
        <v>24</v>
      </c>
      <c r="J83" s="14"/>
    </row>
    <row r="84" spans="1:10" s="12" customFormat="1" ht="16.5" customHeight="1">
      <c r="A84" s="125" t="s">
        <v>3343</v>
      </c>
      <c r="B84" s="40" t="s">
        <v>3188</v>
      </c>
      <c r="C84" s="40" t="s">
        <v>3351</v>
      </c>
      <c r="D84" s="197" t="s">
        <v>1791</v>
      </c>
      <c r="E84" s="198" t="s">
        <v>40</v>
      </c>
      <c r="F84" s="40" t="s">
        <v>163</v>
      </c>
      <c r="G84" s="40" t="s">
        <v>3319</v>
      </c>
      <c r="H84" s="1">
        <v>65</v>
      </c>
      <c r="I84" s="1" t="s">
        <v>25</v>
      </c>
      <c r="J84" s="14"/>
    </row>
    <row r="85" spans="1:10" s="12" customFormat="1" ht="16.5" customHeight="1">
      <c r="A85" s="125" t="s">
        <v>3347</v>
      </c>
      <c r="B85" s="40" t="s">
        <v>3191</v>
      </c>
      <c r="C85" s="40" t="s">
        <v>3354</v>
      </c>
      <c r="D85" s="197" t="s">
        <v>3355</v>
      </c>
      <c r="E85" s="198" t="s">
        <v>16</v>
      </c>
      <c r="F85" s="40" t="s">
        <v>1227</v>
      </c>
      <c r="G85" s="40" t="s">
        <v>163</v>
      </c>
      <c r="H85" s="1">
        <v>77</v>
      </c>
      <c r="I85" s="1" t="s">
        <v>24</v>
      </c>
      <c r="J85" s="14"/>
    </row>
    <row r="86" spans="1:10" s="12" customFormat="1" ht="16.5" customHeight="1">
      <c r="A86" s="125" t="s">
        <v>3350</v>
      </c>
      <c r="B86" s="40" t="s">
        <v>3195</v>
      </c>
      <c r="C86" s="40" t="s">
        <v>3357</v>
      </c>
      <c r="D86" s="197" t="s">
        <v>3358</v>
      </c>
      <c r="E86" s="198" t="s">
        <v>16</v>
      </c>
      <c r="F86" s="40" t="s">
        <v>3323</v>
      </c>
      <c r="G86" s="40" t="s">
        <v>163</v>
      </c>
      <c r="H86" s="1">
        <v>74</v>
      </c>
      <c r="I86" s="1" t="s">
        <v>24</v>
      </c>
      <c r="J86" s="14"/>
    </row>
    <row r="87" spans="1:10" s="12" customFormat="1" ht="16.5" customHeight="1">
      <c r="A87" s="125" t="s">
        <v>3352</v>
      </c>
      <c r="B87" s="40" t="s">
        <v>3199</v>
      </c>
      <c r="C87" s="40" t="s">
        <v>3360</v>
      </c>
      <c r="D87" s="197" t="s">
        <v>3361</v>
      </c>
      <c r="E87" s="198" t="s">
        <v>16</v>
      </c>
      <c r="F87" s="40" t="s">
        <v>1583</v>
      </c>
      <c r="G87" s="40" t="s">
        <v>163</v>
      </c>
      <c r="H87" s="1">
        <v>67</v>
      </c>
      <c r="I87" s="1" t="s">
        <v>25</v>
      </c>
      <c r="J87" s="14"/>
    </row>
    <row r="88" spans="1:10" s="12" customFormat="1" ht="16.5" customHeight="1">
      <c r="A88" s="125" t="s">
        <v>3353</v>
      </c>
      <c r="B88" s="40" t="s">
        <v>3202</v>
      </c>
      <c r="C88" s="40" t="s">
        <v>3363</v>
      </c>
      <c r="D88" s="197" t="s">
        <v>3364</v>
      </c>
      <c r="E88" s="198" t="s">
        <v>132</v>
      </c>
      <c r="F88" s="40" t="s">
        <v>1453</v>
      </c>
      <c r="G88" s="40" t="s">
        <v>163</v>
      </c>
      <c r="H88" s="1">
        <v>71</v>
      </c>
      <c r="I88" s="1" t="s">
        <v>24</v>
      </c>
      <c r="J88" s="14"/>
    </row>
    <row r="89" spans="1:10" s="12" customFormat="1" ht="16.5" customHeight="1">
      <c r="A89" s="125" t="s">
        <v>3356</v>
      </c>
      <c r="B89" s="40" t="s">
        <v>3207</v>
      </c>
      <c r="C89" s="40" t="s">
        <v>3366</v>
      </c>
      <c r="D89" s="197" t="s">
        <v>3367</v>
      </c>
      <c r="E89" s="198" t="s">
        <v>42</v>
      </c>
      <c r="F89" s="40" t="s">
        <v>1299</v>
      </c>
      <c r="G89" s="40" t="s">
        <v>163</v>
      </c>
      <c r="H89" s="1">
        <v>74</v>
      </c>
      <c r="I89" s="1" t="s">
        <v>24</v>
      </c>
      <c r="J89" s="14"/>
    </row>
    <row r="90" spans="1:10" s="12" customFormat="1" ht="16.5" customHeight="1">
      <c r="A90" s="125" t="s">
        <v>3359</v>
      </c>
      <c r="B90" s="40" t="s">
        <v>3210</v>
      </c>
      <c r="C90" s="40" t="s">
        <v>3369</v>
      </c>
      <c r="D90" s="197" t="s">
        <v>1055</v>
      </c>
      <c r="E90" s="198" t="s">
        <v>19</v>
      </c>
      <c r="F90" s="40" t="s">
        <v>3370</v>
      </c>
      <c r="G90" s="40" t="s">
        <v>163</v>
      </c>
      <c r="H90" s="1">
        <v>74</v>
      </c>
      <c r="I90" s="1" t="s">
        <v>24</v>
      </c>
      <c r="J90" s="14"/>
    </row>
    <row r="91" spans="1:10" s="12" customFormat="1" ht="16.5" customHeight="1">
      <c r="A91" s="125" t="s">
        <v>3362</v>
      </c>
      <c r="B91" s="40" t="s">
        <v>3213</v>
      </c>
      <c r="C91" s="40" t="s">
        <v>3372</v>
      </c>
      <c r="D91" s="197" t="s">
        <v>3373</v>
      </c>
      <c r="E91" s="198" t="s">
        <v>141</v>
      </c>
      <c r="F91" s="40" t="s">
        <v>715</v>
      </c>
      <c r="G91" s="40" t="s">
        <v>163</v>
      </c>
      <c r="H91" s="1">
        <v>64</v>
      </c>
      <c r="I91" s="1" t="s">
        <v>25</v>
      </c>
      <c r="J91" s="14"/>
    </row>
    <row r="92" spans="1:10" s="12" customFormat="1" ht="16.5" customHeight="1">
      <c r="A92" s="125" t="s">
        <v>3365</v>
      </c>
      <c r="B92" s="40" t="s">
        <v>3217</v>
      </c>
      <c r="C92" s="40" t="s">
        <v>3375</v>
      </c>
      <c r="D92" s="197" t="s">
        <v>1803</v>
      </c>
      <c r="E92" s="198" t="s">
        <v>35</v>
      </c>
      <c r="F92" s="40" t="s">
        <v>163</v>
      </c>
      <c r="G92" s="40" t="s">
        <v>3376</v>
      </c>
      <c r="H92" s="1">
        <v>84</v>
      </c>
      <c r="I92" s="1" t="s">
        <v>22</v>
      </c>
      <c r="J92" s="14"/>
    </row>
    <row r="93" spans="1:10" s="12" customFormat="1" ht="16.5" customHeight="1">
      <c r="A93" s="125" t="s">
        <v>3368</v>
      </c>
      <c r="B93" s="40" t="s">
        <v>3220</v>
      </c>
      <c r="C93" s="40" t="s">
        <v>3378</v>
      </c>
      <c r="D93" s="197" t="s">
        <v>1837</v>
      </c>
      <c r="E93" s="198" t="s">
        <v>1789</v>
      </c>
      <c r="F93" s="40" t="s">
        <v>163</v>
      </c>
      <c r="G93" s="40" t="s">
        <v>3379</v>
      </c>
      <c r="H93" s="1">
        <v>78</v>
      </c>
      <c r="I93" s="1" t="s">
        <v>24</v>
      </c>
      <c r="J93" s="14"/>
    </row>
    <row r="94" spans="1:10" s="12" customFormat="1" ht="16.5" customHeight="1">
      <c r="A94" s="125" t="s">
        <v>3371</v>
      </c>
      <c r="B94" s="40" t="s">
        <v>3223</v>
      </c>
      <c r="C94" s="40" t="s">
        <v>3381</v>
      </c>
      <c r="D94" s="197" t="s">
        <v>3382</v>
      </c>
      <c r="E94" s="198" t="s">
        <v>138</v>
      </c>
      <c r="F94" s="40" t="s">
        <v>163</v>
      </c>
      <c r="G94" s="40" t="s">
        <v>3383</v>
      </c>
      <c r="H94" s="1">
        <v>62</v>
      </c>
      <c r="I94" s="1" t="s">
        <v>25</v>
      </c>
      <c r="J94" s="14"/>
    </row>
    <row r="95" spans="1:10" s="177" customFormat="1" ht="16.5" customHeight="1">
      <c r="A95" s="125" t="s">
        <v>3374</v>
      </c>
      <c r="B95" s="40" t="s">
        <v>3226</v>
      </c>
      <c r="C95" s="175" t="s">
        <v>3385</v>
      </c>
      <c r="D95" s="232" t="s">
        <v>3386</v>
      </c>
      <c r="E95" s="233" t="s">
        <v>296</v>
      </c>
      <c r="F95" s="175" t="s">
        <v>163</v>
      </c>
      <c r="G95" s="175" t="s">
        <v>1215</v>
      </c>
      <c r="H95" s="56">
        <v>70</v>
      </c>
      <c r="I95" s="56" t="s">
        <v>24</v>
      </c>
      <c r="J95" s="176"/>
    </row>
    <row r="96" spans="1:10" s="167" customFormat="1" ht="20.25" customHeight="1">
      <c r="A96" s="273" t="s">
        <v>4043</v>
      </c>
      <c r="B96" s="273"/>
      <c r="C96" s="273"/>
      <c r="D96" s="273"/>
      <c r="E96" s="273"/>
      <c r="F96" s="273"/>
      <c r="G96" s="273"/>
      <c r="H96" s="187"/>
      <c r="I96" s="20"/>
      <c r="J96" s="20"/>
    </row>
    <row r="97" spans="1:10" s="167" customFormat="1" ht="20.25" customHeight="1">
      <c r="A97" s="187"/>
      <c r="B97" s="187"/>
      <c r="C97" s="187"/>
      <c r="D97" s="187"/>
      <c r="E97" s="187" t="s">
        <v>358</v>
      </c>
      <c r="F97" s="25" t="s">
        <v>23</v>
      </c>
      <c r="G97" s="25" t="s">
        <v>22</v>
      </c>
      <c r="H97" s="25" t="s">
        <v>24</v>
      </c>
      <c r="I97" s="26" t="s">
        <v>25</v>
      </c>
      <c r="J97" s="25" t="s">
        <v>26</v>
      </c>
    </row>
    <row r="98" spans="1:10" s="167" customFormat="1" ht="20.25" customHeight="1">
      <c r="A98" s="187"/>
      <c r="B98" s="187"/>
      <c r="C98" s="187"/>
      <c r="D98" s="187"/>
      <c r="E98" s="187">
        <f>SUM(F98:J98)</f>
        <v>26</v>
      </c>
      <c r="F98" s="27">
        <f>COUNTIF($I$99:$I$124,"Xuất sắc")</f>
        <v>0</v>
      </c>
      <c r="G98" s="27">
        <f>COUNTIF($I$99:$I$124,"Tốt")</f>
        <v>2</v>
      </c>
      <c r="H98" s="27">
        <f>COUNTIF($I$99:$I$124,"Khá")</f>
        <v>17</v>
      </c>
      <c r="I98" s="27">
        <f>COUNTIF($I$99:$I$124,"Trung bình")</f>
        <v>7</v>
      </c>
      <c r="J98" s="27">
        <f>COUNTIF($I$99:$I$124,"Yếu")</f>
        <v>0</v>
      </c>
    </row>
    <row r="99" spans="1:10" s="12" customFormat="1" ht="16.5" customHeight="1">
      <c r="A99" s="125" t="s">
        <v>3377</v>
      </c>
      <c r="B99" s="40" t="s">
        <v>3139</v>
      </c>
      <c r="C99" s="40" t="s">
        <v>3388</v>
      </c>
      <c r="D99" s="197" t="s">
        <v>378</v>
      </c>
      <c r="E99" s="198" t="s">
        <v>74</v>
      </c>
      <c r="F99" s="40" t="s">
        <v>3389</v>
      </c>
      <c r="G99" s="40" t="s">
        <v>163</v>
      </c>
      <c r="H99" s="1">
        <v>75</v>
      </c>
      <c r="I99" s="1" t="s">
        <v>24</v>
      </c>
      <c r="J99" s="14"/>
    </row>
    <row r="100" spans="1:10" s="12" customFormat="1" ht="16.5" customHeight="1">
      <c r="A100" s="125" t="s">
        <v>3380</v>
      </c>
      <c r="B100" s="40" t="s">
        <v>3143</v>
      </c>
      <c r="C100" s="40" t="s">
        <v>3391</v>
      </c>
      <c r="D100" s="197" t="s">
        <v>1801</v>
      </c>
      <c r="E100" s="198" t="s">
        <v>51</v>
      </c>
      <c r="F100" s="40" t="s">
        <v>163</v>
      </c>
      <c r="G100" s="40" t="s">
        <v>3392</v>
      </c>
      <c r="H100" s="1">
        <v>75</v>
      </c>
      <c r="I100" s="1" t="s">
        <v>24</v>
      </c>
      <c r="J100" s="14"/>
    </row>
    <row r="101" spans="1:10" s="12" customFormat="1" ht="16.5" customHeight="1">
      <c r="A101" s="125" t="s">
        <v>3384</v>
      </c>
      <c r="B101" s="40" t="s">
        <v>3146</v>
      </c>
      <c r="C101" s="40" t="s">
        <v>3395</v>
      </c>
      <c r="D101" s="197" t="s">
        <v>96</v>
      </c>
      <c r="E101" s="198" t="s">
        <v>94</v>
      </c>
      <c r="F101" s="40" t="s">
        <v>3396</v>
      </c>
      <c r="G101" s="40" t="s">
        <v>163</v>
      </c>
      <c r="H101" s="1">
        <v>54</v>
      </c>
      <c r="I101" s="1" t="s">
        <v>25</v>
      </c>
      <c r="J101" s="14"/>
    </row>
    <row r="102" spans="1:10" s="12" customFormat="1" ht="16.5" customHeight="1">
      <c r="A102" s="125" t="s">
        <v>3387</v>
      </c>
      <c r="B102" s="40" t="s">
        <v>3148</v>
      </c>
      <c r="C102" s="40" t="s">
        <v>3398</v>
      </c>
      <c r="D102" s="197" t="s">
        <v>2088</v>
      </c>
      <c r="E102" s="198" t="s">
        <v>165</v>
      </c>
      <c r="F102" s="40" t="s">
        <v>163</v>
      </c>
      <c r="G102" s="40" t="s">
        <v>3399</v>
      </c>
      <c r="H102" s="1">
        <v>77</v>
      </c>
      <c r="I102" s="1" t="s">
        <v>24</v>
      </c>
      <c r="J102" s="14"/>
    </row>
    <row r="103" spans="1:10" s="12" customFormat="1" ht="16.5" customHeight="1">
      <c r="A103" s="125" t="s">
        <v>3390</v>
      </c>
      <c r="B103" s="40" t="s">
        <v>3151</v>
      </c>
      <c r="C103" s="40" t="s">
        <v>3401</v>
      </c>
      <c r="D103" s="197" t="s">
        <v>1754</v>
      </c>
      <c r="E103" s="198" t="s">
        <v>165</v>
      </c>
      <c r="F103" s="40" t="s">
        <v>163</v>
      </c>
      <c r="G103" s="40" t="s">
        <v>3334</v>
      </c>
      <c r="H103" s="1">
        <v>73</v>
      </c>
      <c r="I103" s="1" t="s">
        <v>24</v>
      </c>
      <c r="J103" s="14"/>
    </row>
    <row r="104" spans="1:10" s="12" customFormat="1" ht="16.5" customHeight="1">
      <c r="A104" s="125" t="s">
        <v>3393</v>
      </c>
      <c r="B104" s="40" t="s">
        <v>3152</v>
      </c>
      <c r="C104" s="40" t="s">
        <v>3403</v>
      </c>
      <c r="D104" s="197" t="s">
        <v>33</v>
      </c>
      <c r="E104" s="198" t="s">
        <v>54</v>
      </c>
      <c r="F104" s="40" t="s">
        <v>3404</v>
      </c>
      <c r="G104" s="40" t="s">
        <v>163</v>
      </c>
      <c r="H104" s="1">
        <v>70</v>
      </c>
      <c r="I104" s="1" t="s">
        <v>24</v>
      </c>
      <c r="J104" s="14"/>
    </row>
    <row r="105" spans="1:10" s="12" customFormat="1" ht="16.5" customHeight="1">
      <c r="A105" s="125" t="s">
        <v>3394</v>
      </c>
      <c r="B105" s="40" t="s">
        <v>3155</v>
      </c>
      <c r="C105" s="40" t="s">
        <v>3406</v>
      </c>
      <c r="D105" s="197" t="s">
        <v>673</v>
      </c>
      <c r="E105" s="198" t="s">
        <v>115</v>
      </c>
      <c r="F105" s="40" t="s">
        <v>3407</v>
      </c>
      <c r="G105" s="40" t="s">
        <v>163</v>
      </c>
      <c r="H105" s="1">
        <v>76</v>
      </c>
      <c r="I105" s="1" t="s">
        <v>24</v>
      </c>
      <c r="J105" s="14"/>
    </row>
    <row r="106" spans="1:10" s="12" customFormat="1" ht="16.5" customHeight="1">
      <c r="A106" s="125" t="s">
        <v>3397</v>
      </c>
      <c r="B106" s="40" t="s">
        <v>3159</v>
      </c>
      <c r="C106" s="40" t="s">
        <v>3409</v>
      </c>
      <c r="D106" s="197" t="s">
        <v>3410</v>
      </c>
      <c r="E106" s="198" t="s">
        <v>36</v>
      </c>
      <c r="F106" s="40" t="s">
        <v>772</v>
      </c>
      <c r="G106" s="40" t="s">
        <v>163</v>
      </c>
      <c r="H106" s="1">
        <v>77</v>
      </c>
      <c r="I106" s="1" t="s">
        <v>24</v>
      </c>
      <c r="J106" s="14"/>
    </row>
    <row r="107" spans="1:10" s="12" customFormat="1" ht="16.5" customHeight="1">
      <c r="A107" s="125" t="s">
        <v>3400</v>
      </c>
      <c r="B107" s="40" t="s">
        <v>3162</v>
      </c>
      <c r="C107" s="40" t="s">
        <v>3413</v>
      </c>
      <c r="D107" s="197" t="s">
        <v>68</v>
      </c>
      <c r="E107" s="198" t="s">
        <v>2302</v>
      </c>
      <c r="F107" s="40" t="s">
        <v>163</v>
      </c>
      <c r="G107" s="40" t="s">
        <v>2688</v>
      </c>
      <c r="H107" s="1">
        <v>71</v>
      </c>
      <c r="I107" s="1" t="s">
        <v>24</v>
      </c>
      <c r="J107" s="14"/>
    </row>
    <row r="108" spans="1:10" s="12" customFormat="1" ht="16.5" customHeight="1">
      <c r="A108" s="125" t="s">
        <v>3402</v>
      </c>
      <c r="B108" s="40" t="s">
        <v>3164</v>
      </c>
      <c r="C108" s="40" t="s">
        <v>3415</v>
      </c>
      <c r="D108" s="197" t="s">
        <v>3416</v>
      </c>
      <c r="E108" s="198" t="s">
        <v>99</v>
      </c>
      <c r="F108" s="40" t="s">
        <v>3417</v>
      </c>
      <c r="G108" s="40" t="s">
        <v>163</v>
      </c>
      <c r="H108" s="1">
        <v>72</v>
      </c>
      <c r="I108" s="1" t="s">
        <v>24</v>
      </c>
      <c r="J108" s="14"/>
    </row>
    <row r="109" spans="1:10" s="12" customFormat="1" ht="16.5" customHeight="1">
      <c r="A109" s="125" t="s">
        <v>3405</v>
      </c>
      <c r="B109" s="40" t="s">
        <v>3167</v>
      </c>
      <c r="C109" s="40" t="s">
        <v>3419</v>
      </c>
      <c r="D109" s="197" t="s">
        <v>3420</v>
      </c>
      <c r="E109" s="198" t="s">
        <v>99</v>
      </c>
      <c r="F109" s="40" t="s">
        <v>3421</v>
      </c>
      <c r="G109" s="40" t="s">
        <v>163</v>
      </c>
      <c r="H109" s="1">
        <v>68</v>
      </c>
      <c r="I109" s="1" t="s">
        <v>25</v>
      </c>
      <c r="J109" s="14"/>
    </row>
    <row r="110" spans="1:10" s="12" customFormat="1" ht="16.5" customHeight="1">
      <c r="A110" s="125" t="s">
        <v>3408</v>
      </c>
      <c r="B110" s="40" t="s">
        <v>3170</v>
      </c>
      <c r="C110" s="40" t="s">
        <v>3423</v>
      </c>
      <c r="D110" s="197" t="s">
        <v>3364</v>
      </c>
      <c r="E110" s="198" t="s">
        <v>6</v>
      </c>
      <c r="F110" s="40" t="s">
        <v>1598</v>
      </c>
      <c r="G110" s="40" t="s">
        <v>163</v>
      </c>
      <c r="H110" s="1">
        <v>71</v>
      </c>
      <c r="I110" s="1" t="s">
        <v>24</v>
      </c>
      <c r="J110" s="14"/>
    </row>
    <row r="111" spans="1:10" s="12" customFormat="1" ht="16.5" customHeight="1">
      <c r="A111" s="125" t="s">
        <v>3411</v>
      </c>
      <c r="B111" s="40" t="s">
        <v>3174</v>
      </c>
      <c r="C111" s="40" t="s">
        <v>3425</v>
      </c>
      <c r="D111" s="197" t="s">
        <v>3426</v>
      </c>
      <c r="E111" s="198" t="s">
        <v>3427</v>
      </c>
      <c r="F111" s="40" t="s">
        <v>163</v>
      </c>
      <c r="G111" s="40" t="s">
        <v>3428</v>
      </c>
      <c r="H111" s="1">
        <v>66</v>
      </c>
      <c r="I111" s="1" t="s">
        <v>25</v>
      </c>
      <c r="J111" s="14"/>
    </row>
    <row r="112" spans="1:10" s="12" customFormat="1" ht="16.5" customHeight="1">
      <c r="A112" s="125" t="s">
        <v>3412</v>
      </c>
      <c r="B112" s="40" t="s">
        <v>3178</v>
      </c>
      <c r="C112" s="40" t="s">
        <v>3430</v>
      </c>
      <c r="D112" s="197" t="s">
        <v>201</v>
      </c>
      <c r="E112" s="198" t="s">
        <v>100</v>
      </c>
      <c r="F112" s="40" t="s">
        <v>163</v>
      </c>
      <c r="G112" s="40" t="s">
        <v>1450</v>
      </c>
      <c r="H112" s="1">
        <v>77</v>
      </c>
      <c r="I112" s="1" t="s">
        <v>24</v>
      </c>
      <c r="J112" s="14"/>
    </row>
    <row r="113" spans="1:10" s="12" customFormat="1" ht="16.5" customHeight="1">
      <c r="A113" s="125" t="s">
        <v>3414</v>
      </c>
      <c r="B113" s="40" t="s">
        <v>3182</v>
      </c>
      <c r="C113" s="40" t="s">
        <v>3432</v>
      </c>
      <c r="D113" s="197" t="s">
        <v>3433</v>
      </c>
      <c r="E113" s="198" t="s">
        <v>2327</v>
      </c>
      <c r="F113" s="40" t="s">
        <v>163</v>
      </c>
      <c r="G113" s="40" t="s">
        <v>3434</v>
      </c>
      <c r="H113" s="1">
        <v>72</v>
      </c>
      <c r="I113" s="1" t="s">
        <v>24</v>
      </c>
      <c r="J113" s="14"/>
    </row>
    <row r="114" spans="1:10" ht="15.75">
      <c r="A114" s="125" t="s">
        <v>3418</v>
      </c>
      <c r="B114" s="40" t="s">
        <v>3185</v>
      </c>
      <c r="C114" s="40" t="s">
        <v>3436</v>
      </c>
      <c r="D114" s="197" t="s">
        <v>96</v>
      </c>
      <c r="E114" s="198" t="s">
        <v>16</v>
      </c>
      <c r="F114" s="40" t="s">
        <v>3437</v>
      </c>
      <c r="G114" s="40" t="s">
        <v>163</v>
      </c>
      <c r="H114" s="1">
        <v>65</v>
      </c>
      <c r="I114" s="1" t="s">
        <v>25</v>
      </c>
      <c r="J114" s="14"/>
    </row>
    <row r="115" spans="1:10" ht="15.75">
      <c r="A115" s="125" t="s">
        <v>3422</v>
      </c>
      <c r="B115" s="40" t="s">
        <v>3188</v>
      </c>
      <c r="C115" s="40" t="s">
        <v>3439</v>
      </c>
      <c r="D115" s="197" t="s">
        <v>202</v>
      </c>
      <c r="E115" s="198" t="s">
        <v>83</v>
      </c>
      <c r="F115" s="40" t="s">
        <v>1399</v>
      </c>
      <c r="G115" s="40" t="s">
        <v>163</v>
      </c>
      <c r="H115" s="1">
        <v>71</v>
      </c>
      <c r="I115" s="1" t="s">
        <v>24</v>
      </c>
      <c r="J115" s="14"/>
    </row>
    <row r="116" spans="1:10" ht="15.75">
      <c r="A116" s="125" t="s">
        <v>3424</v>
      </c>
      <c r="B116" s="40" t="s">
        <v>3191</v>
      </c>
      <c r="C116" s="40" t="s">
        <v>3441</v>
      </c>
      <c r="D116" s="197" t="s">
        <v>3442</v>
      </c>
      <c r="E116" s="198" t="s">
        <v>28</v>
      </c>
      <c r="F116" s="40" t="s">
        <v>1156</v>
      </c>
      <c r="G116" s="40" t="s">
        <v>163</v>
      </c>
      <c r="H116" s="1">
        <v>82</v>
      </c>
      <c r="I116" s="1" t="s">
        <v>22</v>
      </c>
      <c r="J116" s="14"/>
    </row>
    <row r="117" spans="1:10" s="12" customFormat="1" ht="16.5" customHeight="1">
      <c r="A117" s="125" t="s">
        <v>3429</v>
      </c>
      <c r="B117" s="40" t="s">
        <v>3195</v>
      </c>
      <c r="C117" s="40" t="s">
        <v>3444</v>
      </c>
      <c r="D117" s="197" t="s">
        <v>198</v>
      </c>
      <c r="E117" s="198" t="s">
        <v>84</v>
      </c>
      <c r="F117" s="40" t="s">
        <v>3445</v>
      </c>
      <c r="G117" s="40" t="s">
        <v>163</v>
      </c>
      <c r="H117" s="1">
        <v>68</v>
      </c>
      <c r="I117" s="1" t="s">
        <v>25</v>
      </c>
      <c r="J117" s="14"/>
    </row>
    <row r="118" spans="1:10" s="12" customFormat="1" ht="16.5" customHeight="1">
      <c r="A118" s="125" t="s">
        <v>3431</v>
      </c>
      <c r="B118" s="40" t="s">
        <v>3199</v>
      </c>
      <c r="C118" s="40" t="s">
        <v>3447</v>
      </c>
      <c r="D118" s="197" t="s">
        <v>3448</v>
      </c>
      <c r="E118" s="198" t="s">
        <v>162</v>
      </c>
      <c r="F118" s="40" t="s">
        <v>1121</v>
      </c>
      <c r="G118" s="40" t="s">
        <v>163</v>
      </c>
      <c r="H118" s="1">
        <v>61</v>
      </c>
      <c r="I118" s="1" t="s">
        <v>25</v>
      </c>
      <c r="J118" s="14"/>
    </row>
    <row r="119" spans="1:10" s="12" customFormat="1" ht="16.5" customHeight="1">
      <c r="A119" s="125" t="s">
        <v>3435</v>
      </c>
      <c r="B119" s="40" t="s">
        <v>3202</v>
      </c>
      <c r="C119" s="40" t="s">
        <v>3450</v>
      </c>
      <c r="D119" s="197" t="s">
        <v>3451</v>
      </c>
      <c r="E119" s="198" t="s">
        <v>46</v>
      </c>
      <c r="F119" s="40" t="s">
        <v>163</v>
      </c>
      <c r="G119" s="40" t="s">
        <v>3452</v>
      </c>
      <c r="H119" s="1">
        <v>70</v>
      </c>
      <c r="I119" s="1" t="s">
        <v>24</v>
      </c>
      <c r="J119" s="14"/>
    </row>
    <row r="120" spans="1:10" s="12" customFormat="1" ht="16.5" customHeight="1">
      <c r="A120" s="125" t="s">
        <v>3438</v>
      </c>
      <c r="B120" s="40" t="s">
        <v>3207</v>
      </c>
      <c r="C120" s="40" t="s">
        <v>3454</v>
      </c>
      <c r="D120" s="197" t="s">
        <v>3455</v>
      </c>
      <c r="E120" s="198" t="s">
        <v>47</v>
      </c>
      <c r="F120" s="40" t="s">
        <v>3323</v>
      </c>
      <c r="G120" s="40" t="s">
        <v>163</v>
      </c>
      <c r="H120" s="1">
        <v>67</v>
      </c>
      <c r="I120" s="1" t="s">
        <v>25</v>
      </c>
      <c r="J120" s="14"/>
    </row>
    <row r="121" spans="1:10" s="12" customFormat="1" ht="16.5" customHeight="1">
      <c r="A121" s="125" t="s">
        <v>3440</v>
      </c>
      <c r="B121" s="40" t="s">
        <v>3210</v>
      </c>
      <c r="C121" s="40" t="s">
        <v>3458</v>
      </c>
      <c r="D121" s="197" t="s">
        <v>3459</v>
      </c>
      <c r="E121" s="198" t="s">
        <v>3460</v>
      </c>
      <c r="F121" s="40" t="s">
        <v>1473</v>
      </c>
      <c r="G121" s="40" t="s">
        <v>163</v>
      </c>
      <c r="H121" s="1">
        <v>74</v>
      </c>
      <c r="I121" s="1" t="s">
        <v>24</v>
      </c>
      <c r="J121" s="14"/>
    </row>
    <row r="122" spans="1:10" s="12" customFormat="1" ht="16.5" customHeight="1">
      <c r="A122" s="125" t="s">
        <v>3443</v>
      </c>
      <c r="B122" s="40" t="s">
        <v>3213</v>
      </c>
      <c r="C122" s="40" t="s">
        <v>3462</v>
      </c>
      <c r="D122" s="197" t="s">
        <v>2243</v>
      </c>
      <c r="E122" s="198" t="s">
        <v>1781</v>
      </c>
      <c r="F122" s="40" t="s">
        <v>163</v>
      </c>
      <c r="G122" s="40" t="s">
        <v>3463</v>
      </c>
      <c r="H122" s="1">
        <v>85</v>
      </c>
      <c r="I122" s="1" t="s">
        <v>22</v>
      </c>
      <c r="J122" s="14"/>
    </row>
    <row r="123" spans="1:10" s="12" customFormat="1" ht="16.5" customHeight="1">
      <c r="A123" s="125" t="s">
        <v>3446</v>
      </c>
      <c r="B123" s="40" t="s">
        <v>3217</v>
      </c>
      <c r="C123" s="40" t="s">
        <v>3464</v>
      </c>
      <c r="D123" s="197" t="s">
        <v>3465</v>
      </c>
      <c r="E123" s="198" t="s">
        <v>57</v>
      </c>
      <c r="F123" s="40" t="s">
        <v>3466</v>
      </c>
      <c r="G123" s="40" t="s">
        <v>163</v>
      </c>
      <c r="H123" s="1">
        <v>76</v>
      </c>
      <c r="I123" s="1" t="s">
        <v>24</v>
      </c>
      <c r="J123" s="14"/>
    </row>
    <row r="124" spans="1:10" s="12" customFormat="1" ht="16.5" customHeight="1">
      <c r="A124" s="125" t="s">
        <v>3449</v>
      </c>
      <c r="B124" s="40" t="s">
        <v>3220</v>
      </c>
      <c r="C124" s="40" t="s">
        <v>3467</v>
      </c>
      <c r="D124" s="197" t="s">
        <v>3468</v>
      </c>
      <c r="E124" s="198" t="s">
        <v>1758</v>
      </c>
      <c r="F124" s="40" t="s">
        <v>163</v>
      </c>
      <c r="G124" s="40" t="s">
        <v>1400</v>
      </c>
      <c r="H124" s="1">
        <v>72</v>
      </c>
      <c r="I124" s="1" t="s">
        <v>24</v>
      </c>
      <c r="J124" s="14"/>
    </row>
    <row r="125" spans="1:10" s="167" customFormat="1" ht="20.25" customHeight="1">
      <c r="A125" s="273" t="s">
        <v>4048</v>
      </c>
      <c r="B125" s="273"/>
      <c r="C125" s="273"/>
      <c r="D125" s="273"/>
      <c r="E125" s="273"/>
      <c r="F125" s="273"/>
      <c r="G125" s="273"/>
      <c r="H125" s="187"/>
      <c r="I125" s="20"/>
      <c r="J125" s="20"/>
    </row>
    <row r="126" spans="1:10" s="167" customFormat="1" ht="20.25" customHeight="1">
      <c r="A126" s="187"/>
      <c r="B126" s="187"/>
      <c r="C126" s="187"/>
      <c r="D126" s="187"/>
      <c r="E126" s="187" t="s">
        <v>358</v>
      </c>
      <c r="F126" s="25" t="s">
        <v>23</v>
      </c>
      <c r="G126" s="25" t="s">
        <v>22</v>
      </c>
      <c r="H126" s="25" t="s">
        <v>24</v>
      </c>
      <c r="I126" s="26" t="s">
        <v>25</v>
      </c>
      <c r="J126" s="25" t="s">
        <v>26</v>
      </c>
    </row>
    <row r="127" spans="1:10" s="167" customFormat="1" ht="20.25" customHeight="1">
      <c r="A127" s="187"/>
      <c r="B127" s="187"/>
      <c r="C127" s="187"/>
      <c r="D127" s="187"/>
      <c r="E127" s="187">
        <f>SUM(F127:J127)</f>
        <v>13</v>
      </c>
      <c r="F127" s="27">
        <f>COUNTIF($I$128:$I$140,"Xuất sắc")</f>
        <v>0</v>
      </c>
      <c r="G127" s="27">
        <f>COUNTIF($I$128:$I$140,"Tốt")</f>
        <v>2</v>
      </c>
      <c r="H127" s="27">
        <f>COUNTIF($I$128:$I$140,"Khá")</f>
        <v>7</v>
      </c>
      <c r="I127" s="27">
        <f>COUNTIF($I$128:$I$140,"Trung bình")</f>
        <v>4</v>
      </c>
      <c r="J127" s="27">
        <f>COUNTIF($I$128:$I$140,"Yếu")</f>
        <v>0</v>
      </c>
    </row>
    <row r="128" spans="1:10" s="12" customFormat="1" ht="16.5" customHeight="1">
      <c r="A128" s="125" t="s">
        <v>3453</v>
      </c>
      <c r="B128" s="40" t="s">
        <v>3139</v>
      </c>
      <c r="C128" s="40" t="s">
        <v>3469</v>
      </c>
      <c r="D128" s="197" t="s">
        <v>378</v>
      </c>
      <c r="E128" s="198" t="s">
        <v>93</v>
      </c>
      <c r="F128" s="40" t="s">
        <v>163</v>
      </c>
      <c r="G128" s="40" t="s">
        <v>379</v>
      </c>
      <c r="H128" s="1">
        <v>73</v>
      </c>
      <c r="I128" s="1" t="s">
        <v>24</v>
      </c>
      <c r="J128" s="14"/>
    </row>
    <row r="129" spans="1:10" s="12" customFormat="1" ht="16.5" customHeight="1">
      <c r="A129" s="125" t="s">
        <v>3456</v>
      </c>
      <c r="B129" s="40" t="s">
        <v>3143</v>
      </c>
      <c r="C129" s="40" t="s">
        <v>3470</v>
      </c>
      <c r="D129" s="197" t="s">
        <v>1754</v>
      </c>
      <c r="E129" s="198" t="s">
        <v>31</v>
      </c>
      <c r="F129" s="40" t="s">
        <v>163</v>
      </c>
      <c r="G129" s="40" t="s">
        <v>3471</v>
      </c>
      <c r="H129" s="1">
        <v>80</v>
      </c>
      <c r="I129" s="1" t="s">
        <v>22</v>
      </c>
      <c r="J129" s="14"/>
    </row>
    <row r="130" spans="1:10" s="12" customFormat="1" ht="16.5" customHeight="1">
      <c r="A130" s="125" t="s">
        <v>3457</v>
      </c>
      <c r="B130" s="40" t="s">
        <v>3146</v>
      </c>
      <c r="C130" s="40" t="s">
        <v>3472</v>
      </c>
      <c r="D130" s="197" t="s">
        <v>3473</v>
      </c>
      <c r="E130" s="198" t="s">
        <v>38</v>
      </c>
      <c r="F130" s="40" t="s">
        <v>163</v>
      </c>
      <c r="G130" s="40" t="s">
        <v>3474</v>
      </c>
      <c r="H130" s="1">
        <v>78</v>
      </c>
      <c r="I130" s="1" t="s">
        <v>24</v>
      </c>
      <c r="J130" s="14"/>
    </row>
    <row r="131" spans="1:10" s="12" customFormat="1" ht="16.5" customHeight="1">
      <c r="A131" s="125" t="s">
        <v>3461</v>
      </c>
      <c r="B131" s="40" t="s">
        <v>3148</v>
      </c>
      <c r="C131" s="40" t="s">
        <v>3475</v>
      </c>
      <c r="D131" s="197" t="s">
        <v>237</v>
      </c>
      <c r="E131" s="198" t="s">
        <v>290</v>
      </c>
      <c r="F131" s="40" t="s">
        <v>163</v>
      </c>
      <c r="G131" s="40" t="s">
        <v>3476</v>
      </c>
      <c r="H131" s="1">
        <v>76</v>
      </c>
      <c r="I131" s="1" t="s">
        <v>24</v>
      </c>
      <c r="J131" s="14"/>
    </row>
    <row r="132" spans="1:10" s="12" customFormat="1" ht="16.5" customHeight="1">
      <c r="A132" s="125" t="s">
        <v>4201</v>
      </c>
      <c r="B132" s="40" t="s">
        <v>3151</v>
      </c>
      <c r="C132" s="40" t="s">
        <v>3477</v>
      </c>
      <c r="D132" s="197" t="s">
        <v>3478</v>
      </c>
      <c r="E132" s="198" t="s">
        <v>1844</v>
      </c>
      <c r="F132" s="40" t="s">
        <v>163</v>
      </c>
      <c r="G132" s="40" t="s">
        <v>380</v>
      </c>
      <c r="H132" s="1">
        <v>70</v>
      </c>
      <c r="I132" s="1" t="s">
        <v>24</v>
      </c>
      <c r="J132" s="14"/>
    </row>
    <row r="133" spans="1:10" s="12" customFormat="1" ht="16.5" customHeight="1">
      <c r="A133" s="125" t="s">
        <v>4202</v>
      </c>
      <c r="B133" s="40" t="s">
        <v>3152</v>
      </c>
      <c r="C133" s="40" t="s">
        <v>3479</v>
      </c>
      <c r="D133" s="197" t="s">
        <v>1785</v>
      </c>
      <c r="E133" s="198" t="s">
        <v>1744</v>
      </c>
      <c r="F133" s="40" t="s">
        <v>163</v>
      </c>
      <c r="G133" s="40" t="s">
        <v>381</v>
      </c>
      <c r="H133" s="1">
        <v>87</v>
      </c>
      <c r="I133" s="1" t="s">
        <v>22</v>
      </c>
      <c r="J133" s="14"/>
    </row>
    <row r="134" spans="1:10" s="12" customFormat="1" ht="16.5" customHeight="1">
      <c r="A134" s="125" t="s">
        <v>4203</v>
      </c>
      <c r="B134" s="40" t="s">
        <v>3155</v>
      </c>
      <c r="C134" s="40" t="s">
        <v>3480</v>
      </c>
      <c r="D134" s="197" t="s">
        <v>80</v>
      </c>
      <c r="E134" s="198" t="s">
        <v>83</v>
      </c>
      <c r="F134" s="40" t="s">
        <v>3481</v>
      </c>
      <c r="G134" s="40" t="s">
        <v>163</v>
      </c>
      <c r="H134" s="1">
        <v>60</v>
      </c>
      <c r="I134" s="1" t="s">
        <v>25</v>
      </c>
      <c r="J134" s="14"/>
    </row>
    <row r="135" spans="1:10" s="12" customFormat="1" ht="16.5" customHeight="1">
      <c r="A135" s="125" t="s">
        <v>4204</v>
      </c>
      <c r="B135" s="40" t="s">
        <v>3159</v>
      </c>
      <c r="C135" s="40" t="s">
        <v>3482</v>
      </c>
      <c r="D135" s="197" t="s">
        <v>3483</v>
      </c>
      <c r="E135" s="198" t="s">
        <v>166</v>
      </c>
      <c r="F135" s="40" t="s">
        <v>163</v>
      </c>
      <c r="G135" s="40" t="s">
        <v>3484</v>
      </c>
      <c r="H135" s="1">
        <v>69</v>
      </c>
      <c r="I135" s="1" t="s">
        <v>25</v>
      </c>
      <c r="J135" s="14"/>
    </row>
    <row r="136" spans="1:10" s="12" customFormat="1" ht="16.5" customHeight="1">
      <c r="A136" s="125" t="s">
        <v>4205</v>
      </c>
      <c r="B136" s="40" t="s">
        <v>3162</v>
      </c>
      <c r="C136" s="40" t="s">
        <v>3485</v>
      </c>
      <c r="D136" s="197" t="s">
        <v>3486</v>
      </c>
      <c r="E136" s="198" t="s">
        <v>17</v>
      </c>
      <c r="F136" s="40" t="s">
        <v>3487</v>
      </c>
      <c r="G136" s="40" t="s">
        <v>163</v>
      </c>
      <c r="H136" s="1">
        <v>70</v>
      </c>
      <c r="I136" s="1" t="s">
        <v>24</v>
      </c>
      <c r="J136" s="14"/>
    </row>
    <row r="137" spans="1:10" s="12" customFormat="1" ht="16.5" customHeight="1">
      <c r="A137" s="125" t="s">
        <v>4206</v>
      </c>
      <c r="B137" s="40" t="s">
        <v>3164</v>
      </c>
      <c r="C137" s="40" t="s">
        <v>3488</v>
      </c>
      <c r="D137" s="197" t="s">
        <v>107</v>
      </c>
      <c r="E137" s="198" t="s">
        <v>19</v>
      </c>
      <c r="F137" s="40" t="s">
        <v>3489</v>
      </c>
      <c r="G137" s="40" t="s">
        <v>163</v>
      </c>
      <c r="H137" s="1">
        <v>60</v>
      </c>
      <c r="I137" s="1" t="s">
        <v>25</v>
      </c>
      <c r="J137" s="14"/>
    </row>
    <row r="138" spans="1:10" s="12" customFormat="1" ht="16.5" customHeight="1">
      <c r="A138" s="125" t="s">
        <v>4207</v>
      </c>
      <c r="B138" s="40" t="s">
        <v>3167</v>
      </c>
      <c r="C138" s="40" t="s">
        <v>3490</v>
      </c>
      <c r="D138" s="197" t="s">
        <v>52</v>
      </c>
      <c r="E138" s="198" t="s">
        <v>2118</v>
      </c>
      <c r="F138" s="40" t="s">
        <v>163</v>
      </c>
      <c r="G138" s="40" t="s">
        <v>3491</v>
      </c>
      <c r="H138" s="1">
        <v>73</v>
      </c>
      <c r="I138" s="1" t="s">
        <v>24</v>
      </c>
      <c r="J138" s="14"/>
    </row>
    <row r="139" spans="1:10" s="12" customFormat="1" ht="16.5" customHeight="1">
      <c r="A139" s="125" t="s">
        <v>4208</v>
      </c>
      <c r="B139" s="40" t="s">
        <v>3170</v>
      </c>
      <c r="C139" s="40" t="s">
        <v>3492</v>
      </c>
      <c r="D139" s="197" t="s">
        <v>3493</v>
      </c>
      <c r="E139" s="198" t="s">
        <v>1781</v>
      </c>
      <c r="F139" s="40" t="s">
        <v>163</v>
      </c>
      <c r="G139" s="40" t="s">
        <v>383</v>
      </c>
      <c r="H139" s="1">
        <v>71</v>
      </c>
      <c r="I139" s="1" t="s">
        <v>24</v>
      </c>
      <c r="J139" s="14"/>
    </row>
    <row r="140" spans="1:10" s="12" customFormat="1" ht="16.5" customHeight="1">
      <c r="A140" s="125" t="s">
        <v>4209</v>
      </c>
      <c r="B140" s="40" t="s">
        <v>3174</v>
      </c>
      <c r="C140" s="40" t="s">
        <v>3494</v>
      </c>
      <c r="D140" s="197" t="s">
        <v>3495</v>
      </c>
      <c r="E140" s="198" t="s">
        <v>35</v>
      </c>
      <c r="F140" s="40" t="s">
        <v>163</v>
      </c>
      <c r="G140" s="40" t="s">
        <v>3496</v>
      </c>
      <c r="H140" s="1">
        <v>65</v>
      </c>
      <c r="I140" s="1" t="s">
        <v>25</v>
      </c>
      <c r="J140" s="14"/>
    </row>
    <row r="141" spans="1:10" s="167" customFormat="1" ht="20.25" customHeight="1">
      <c r="A141" s="273" t="s">
        <v>4049</v>
      </c>
      <c r="B141" s="273"/>
      <c r="C141" s="273"/>
      <c r="D141" s="273"/>
      <c r="E141" s="273"/>
      <c r="F141" s="273"/>
      <c r="G141" s="273"/>
      <c r="H141" s="187"/>
      <c r="I141" s="20"/>
      <c r="J141" s="20"/>
    </row>
    <row r="142" spans="1:10" s="167" customFormat="1" ht="20.25" customHeight="1">
      <c r="A142" s="187"/>
      <c r="B142" s="187"/>
      <c r="C142" s="187"/>
      <c r="D142" s="187"/>
      <c r="E142" s="187" t="s">
        <v>358</v>
      </c>
      <c r="F142" s="25" t="s">
        <v>23</v>
      </c>
      <c r="G142" s="25" t="s">
        <v>22</v>
      </c>
      <c r="H142" s="25" t="s">
        <v>24</v>
      </c>
      <c r="I142" s="26" t="s">
        <v>25</v>
      </c>
      <c r="J142" s="25" t="s">
        <v>26</v>
      </c>
    </row>
    <row r="143" spans="1:10" s="167" customFormat="1" ht="20.25" customHeight="1">
      <c r="A143" s="187"/>
      <c r="B143" s="187"/>
      <c r="C143" s="187"/>
      <c r="D143" s="187"/>
      <c r="E143" s="187">
        <f>SUM(F143:J143)</f>
        <v>23</v>
      </c>
      <c r="F143" s="27">
        <f>COUNTIF($I$144:$I$166,"Xuất sắc")</f>
        <v>1</v>
      </c>
      <c r="G143" s="27">
        <f>COUNTIF($I$144:$I$166,"Tốt")</f>
        <v>10</v>
      </c>
      <c r="H143" s="27">
        <f>COUNTIF($I$144:$I$166,"Khá")</f>
        <v>8</v>
      </c>
      <c r="I143" s="27">
        <f>COUNTIF($I$144:$I$166,"Trung bình")</f>
        <v>2</v>
      </c>
      <c r="J143" s="27">
        <f>COUNTIF($I$144:$I$166,"Yếu")</f>
        <v>2</v>
      </c>
    </row>
    <row r="144" spans="1:10" s="12" customFormat="1" ht="16.5" customHeight="1">
      <c r="A144" s="125" t="s">
        <v>4210</v>
      </c>
      <c r="B144" s="40" t="s">
        <v>3139</v>
      </c>
      <c r="C144" s="40" t="s">
        <v>3497</v>
      </c>
      <c r="D144" s="197" t="s">
        <v>3498</v>
      </c>
      <c r="E144" s="198" t="s">
        <v>91</v>
      </c>
      <c r="F144" s="40" t="s">
        <v>163</v>
      </c>
      <c r="G144" s="40" t="s">
        <v>3150</v>
      </c>
      <c r="H144" s="1">
        <v>84</v>
      </c>
      <c r="I144" s="1" t="s">
        <v>22</v>
      </c>
      <c r="J144" s="14"/>
    </row>
    <row r="145" spans="1:10" s="12" customFormat="1" ht="16.5" customHeight="1">
      <c r="A145" s="125" t="s">
        <v>4211</v>
      </c>
      <c r="B145" s="40" t="s">
        <v>3143</v>
      </c>
      <c r="C145" s="40" t="s">
        <v>3499</v>
      </c>
      <c r="D145" s="197" t="s">
        <v>1774</v>
      </c>
      <c r="E145" s="198" t="s">
        <v>165</v>
      </c>
      <c r="F145" s="40" t="s">
        <v>163</v>
      </c>
      <c r="G145" s="40" t="s">
        <v>1156</v>
      </c>
      <c r="H145" s="1">
        <v>90</v>
      </c>
      <c r="I145" s="1" t="s">
        <v>23</v>
      </c>
      <c r="J145" s="14"/>
    </row>
    <row r="146" spans="1:10" s="12" customFormat="1" ht="16.5" customHeight="1">
      <c r="A146" s="125" t="s">
        <v>4212</v>
      </c>
      <c r="B146" s="40" t="s">
        <v>3146</v>
      </c>
      <c r="C146" s="40" t="s">
        <v>3500</v>
      </c>
      <c r="D146" s="197" t="s">
        <v>10</v>
      </c>
      <c r="E146" s="198" t="s">
        <v>60</v>
      </c>
      <c r="F146" s="40" t="s">
        <v>259</v>
      </c>
      <c r="G146" s="40" t="s">
        <v>163</v>
      </c>
      <c r="H146" s="1">
        <v>84</v>
      </c>
      <c r="I146" s="1" t="s">
        <v>22</v>
      </c>
      <c r="J146" s="14"/>
    </row>
    <row r="147" spans="1:10" s="12" customFormat="1" ht="16.5" customHeight="1">
      <c r="A147" s="125" t="s">
        <v>4213</v>
      </c>
      <c r="B147" s="40" t="s">
        <v>3148</v>
      </c>
      <c r="C147" s="40" t="s">
        <v>3501</v>
      </c>
      <c r="D147" s="197" t="s">
        <v>135</v>
      </c>
      <c r="E147" s="198" t="s">
        <v>116</v>
      </c>
      <c r="F147" s="40" t="s">
        <v>1388</v>
      </c>
      <c r="G147" s="40" t="s">
        <v>163</v>
      </c>
      <c r="H147" s="1">
        <v>67</v>
      </c>
      <c r="I147" s="1" t="s">
        <v>25</v>
      </c>
      <c r="J147" s="14"/>
    </row>
    <row r="148" spans="1:10" s="12" customFormat="1" ht="16.5" customHeight="1">
      <c r="A148" s="125" t="s">
        <v>4214</v>
      </c>
      <c r="B148" s="40" t="s">
        <v>3151</v>
      </c>
      <c r="C148" s="40" t="s">
        <v>3502</v>
      </c>
      <c r="D148" s="197" t="s">
        <v>1767</v>
      </c>
      <c r="E148" s="198" t="s">
        <v>1741</v>
      </c>
      <c r="F148" s="40" t="s">
        <v>163</v>
      </c>
      <c r="G148" s="40" t="s">
        <v>742</v>
      </c>
      <c r="H148" s="1">
        <v>78</v>
      </c>
      <c r="I148" s="1" t="s">
        <v>24</v>
      </c>
      <c r="J148" s="14"/>
    </row>
    <row r="149" spans="1:10" s="12" customFormat="1" ht="16.5" customHeight="1">
      <c r="A149" s="125" t="s">
        <v>4215</v>
      </c>
      <c r="B149" s="40" t="s">
        <v>3152</v>
      </c>
      <c r="C149" s="40" t="s">
        <v>3503</v>
      </c>
      <c r="D149" s="197" t="s">
        <v>3504</v>
      </c>
      <c r="E149" s="198" t="s">
        <v>891</v>
      </c>
      <c r="F149" s="40" t="s">
        <v>163</v>
      </c>
      <c r="G149" s="40" t="s">
        <v>1638</v>
      </c>
      <c r="H149" s="1">
        <v>57</v>
      </c>
      <c r="I149" s="1" t="s">
        <v>25</v>
      </c>
      <c r="J149" s="14"/>
    </row>
    <row r="150" spans="1:10" s="12" customFormat="1" ht="16.5" customHeight="1">
      <c r="A150" s="125" t="s">
        <v>4216</v>
      </c>
      <c r="B150" s="40" t="s">
        <v>3155</v>
      </c>
      <c r="C150" s="40" t="s">
        <v>3505</v>
      </c>
      <c r="D150" s="197" t="s">
        <v>3506</v>
      </c>
      <c r="E150" s="198" t="s">
        <v>1747</v>
      </c>
      <c r="F150" s="40" t="s">
        <v>163</v>
      </c>
      <c r="G150" s="40" t="s">
        <v>3507</v>
      </c>
      <c r="H150" s="1">
        <v>49</v>
      </c>
      <c r="I150" s="1" t="s">
        <v>26</v>
      </c>
      <c r="J150" s="14"/>
    </row>
    <row r="151" spans="1:10" s="12" customFormat="1" ht="16.5" customHeight="1">
      <c r="A151" s="125" t="s">
        <v>4217</v>
      </c>
      <c r="B151" s="40" t="s">
        <v>3159</v>
      </c>
      <c r="C151" s="40" t="s">
        <v>3508</v>
      </c>
      <c r="D151" s="197" t="s">
        <v>3509</v>
      </c>
      <c r="E151" s="198" t="s">
        <v>66</v>
      </c>
      <c r="F151" s="40" t="s">
        <v>163</v>
      </c>
      <c r="G151" s="40" t="s">
        <v>3510</v>
      </c>
      <c r="H151" s="1">
        <v>79</v>
      </c>
      <c r="I151" s="1" t="s">
        <v>24</v>
      </c>
      <c r="J151" s="14"/>
    </row>
    <row r="152" spans="1:10" s="12" customFormat="1" ht="16.5" customHeight="1">
      <c r="A152" s="125" t="s">
        <v>4218</v>
      </c>
      <c r="B152" s="40" t="s">
        <v>3162</v>
      </c>
      <c r="C152" s="40" t="s">
        <v>3511</v>
      </c>
      <c r="D152" s="197" t="s">
        <v>1791</v>
      </c>
      <c r="E152" s="198" t="s">
        <v>3512</v>
      </c>
      <c r="F152" s="40" t="s">
        <v>163</v>
      </c>
      <c r="G152" s="40" t="s">
        <v>1127</v>
      </c>
      <c r="H152" s="1">
        <v>87</v>
      </c>
      <c r="I152" s="1" t="s">
        <v>22</v>
      </c>
      <c r="J152" s="14"/>
    </row>
    <row r="153" spans="1:10" s="12" customFormat="1" ht="16.5" customHeight="1">
      <c r="A153" s="125" t="s">
        <v>4219</v>
      </c>
      <c r="B153" s="40" t="s">
        <v>3164</v>
      </c>
      <c r="C153" s="40" t="s">
        <v>3513</v>
      </c>
      <c r="D153" s="197" t="s">
        <v>3514</v>
      </c>
      <c r="E153" s="198" t="s">
        <v>2340</v>
      </c>
      <c r="F153" s="40" t="s">
        <v>163</v>
      </c>
      <c r="G153" s="40" t="s">
        <v>3515</v>
      </c>
      <c r="H153" s="1">
        <v>82</v>
      </c>
      <c r="I153" s="1" t="s">
        <v>22</v>
      </c>
      <c r="J153" s="14"/>
    </row>
    <row r="154" spans="1:10" s="12" customFormat="1" ht="16.5" customHeight="1">
      <c r="A154" s="125" t="s">
        <v>4220</v>
      </c>
      <c r="B154" s="40" t="s">
        <v>3167</v>
      </c>
      <c r="C154" s="40" t="s">
        <v>3516</v>
      </c>
      <c r="D154" s="197" t="s">
        <v>3517</v>
      </c>
      <c r="E154" s="198" t="s">
        <v>1123</v>
      </c>
      <c r="F154" s="40" t="s">
        <v>163</v>
      </c>
      <c r="G154" s="40" t="s">
        <v>470</v>
      </c>
      <c r="H154" s="1">
        <v>81</v>
      </c>
      <c r="I154" s="1" t="s">
        <v>22</v>
      </c>
      <c r="J154" s="14"/>
    </row>
    <row r="155" spans="1:10" s="12" customFormat="1" ht="16.5" customHeight="1">
      <c r="A155" s="125" t="s">
        <v>4221</v>
      </c>
      <c r="B155" s="40" t="s">
        <v>3170</v>
      </c>
      <c r="C155" s="40" t="s">
        <v>3518</v>
      </c>
      <c r="D155" s="197" t="s">
        <v>3519</v>
      </c>
      <c r="E155" s="198" t="s">
        <v>250</v>
      </c>
      <c r="F155" s="40" t="s">
        <v>163</v>
      </c>
      <c r="G155" s="40" t="s">
        <v>3520</v>
      </c>
      <c r="H155" s="1">
        <v>80</v>
      </c>
      <c r="I155" s="1" t="s">
        <v>22</v>
      </c>
      <c r="J155" s="14"/>
    </row>
    <row r="156" spans="1:10" s="12" customFormat="1" ht="16.5" customHeight="1">
      <c r="A156" s="125" t="s">
        <v>4222</v>
      </c>
      <c r="B156" s="40" t="s">
        <v>3174</v>
      </c>
      <c r="C156" s="40" t="s">
        <v>3521</v>
      </c>
      <c r="D156" s="197" t="s">
        <v>3522</v>
      </c>
      <c r="E156" s="198" t="s">
        <v>1787</v>
      </c>
      <c r="F156" s="40" t="s">
        <v>163</v>
      </c>
      <c r="G156" s="40" t="s">
        <v>1557</v>
      </c>
      <c r="H156" s="1">
        <v>81</v>
      </c>
      <c r="I156" s="1" t="s">
        <v>22</v>
      </c>
      <c r="J156" s="14"/>
    </row>
    <row r="157" spans="1:10" ht="15.75">
      <c r="A157" s="125" t="s">
        <v>4223</v>
      </c>
      <c r="B157" s="40" t="s">
        <v>3178</v>
      </c>
      <c r="C157" s="40" t="s">
        <v>3523</v>
      </c>
      <c r="D157" s="197" t="s">
        <v>2531</v>
      </c>
      <c r="E157" s="198" t="s">
        <v>70</v>
      </c>
      <c r="F157" s="40" t="s">
        <v>163</v>
      </c>
      <c r="G157" s="40" t="s">
        <v>3524</v>
      </c>
      <c r="H157" s="1">
        <v>77</v>
      </c>
      <c r="I157" s="1" t="s">
        <v>24</v>
      </c>
      <c r="J157" s="14"/>
    </row>
    <row r="158" spans="1:10" ht="15.75">
      <c r="A158" s="125" t="s">
        <v>4224</v>
      </c>
      <c r="B158" s="40" t="s">
        <v>3182</v>
      </c>
      <c r="C158" s="40" t="s">
        <v>3525</v>
      </c>
      <c r="D158" s="197" t="s">
        <v>3053</v>
      </c>
      <c r="E158" s="198" t="s">
        <v>70</v>
      </c>
      <c r="F158" s="40" t="s">
        <v>163</v>
      </c>
      <c r="G158" s="40" t="s">
        <v>818</v>
      </c>
      <c r="H158" s="1">
        <v>78</v>
      </c>
      <c r="I158" s="1" t="s">
        <v>24</v>
      </c>
      <c r="J158" s="14"/>
    </row>
    <row r="159" spans="1:10" s="12" customFormat="1" ht="16.5" customHeight="1">
      <c r="A159" s="125" t="s">
        <v>4225</v>
      </c>
      <c r="B159" s="40" t="s">
        <v>3185</v>
      </c>
      <c r="C159" s="40" t="s">
        <v>3526</v>
      </c>
      <c r="D159" s="197" t="s">
        <v>1569</v>
      </c>
      <c r="E159" s="198" t="s">
        <v>105</v>
      </c>
      <c r="F159" s="40" t="s">
        <v>163</v>
      </c>
      <c r="G159" s="40" t="s">
        <v>3527</v>
      </c>
      <c r="H159" s="1">
        <v>82</v>
      </c>
      <c r="I159" s="1" t="s">
        <v>22</v>
      </c>
      <c r="J159" s="14"/>
    </row>
    <row r="160" spans="1:10" s="12" customFormat="1" ht="16.5" customHeight="1">
      <c r="A160" s="125" t="s">
        <v>4226</v>
      </c>
      <c r="B160" s="40" t="s">
        <v>3188</v>
      </c>
      <c r="C160" s="40" t="s">
        <v>3528</v>
      </c>
      <c r="D160" s="197" t="s">
        <v>3529</v>
      </c>
      <c r="E160" s="198" t="s">
        <v>138</v>
      </c>
      <c r="F160" s="40" t="s">
        <v>163</v>
      </c>
      <c r="G160" s="40" t="s">
        <v>3530</v>
      </c>
      <c r="H160" s="1">
        <v>77</v>
      </c>
      <c r="I160" s="1" t="s">
        <v>24</v>
      </c>
      <c r="J160" s="14"/>
    </row>
    <row r="161" spans="1:10" s="12" customFormat="1" ht="16.5" customHeight="1">
      <c r="A161" s="125" t="s">
        <v>4227</v>
      </c>
      <c r="B161" s="40" t="s">
        <v>3191</v>
      </c>
      <c r="C161" s="40" t="s">
        <v>3531</v>
      </c>
      <c r="D161" s="197" t="s">
        <v>3532</v>
      </c>
      <c r="E161" s="198" t="s">
        <v>138</v>
      </c>
      <c r="F161" s="40" t="s">
        <v>163</v>
      </c>
      <c r="G161" s="40" t="s">
        <v>3530</v>
      </c>
      <c r="H161" s="1">
        <v>49</v>
      </c>
      <c r="I161" s="1" t="s">
        <v>26</v>
      </c>
      <c r="J161" s="14"/>
    </row>
    <row r="162" spans="1:10" s="12" customFormat="1" ht="16.5" customHeight="1">
      <c r="A162" s="125" t="s">
        <v>4228</v>
      </c>
      <c r="B162" s="40" t="s">
        <v>3195</v>
      </c>
      <c r="C162" s="40" t="s">
        <v>3533</v>
      </c>
      <c r="D162" s="197" t="s">
        <v>3534</v>
      </c>
      <c r="E162" s="198" t="s">
        <v>1759</v>
      </c>
      <c r="F162" s="40" t="s">
        <v>163</v>
      </c>
      <c r="G162" s="40" t="s">
        <v>3535</v>
      </c>
      <c r="H162" s="1">
        <v>79</v>
      </c>
      <c r="I162" s="1" t="s">
        <v>24</v>
      </c>
      <c r="J162" s="14"/>
    </row>
    <row r="163" spans="1:10" s="12" customFormat="1" ht="16.5" customHeight="1">
      <c r="A163" s="125" t="s">
        <v>4229</v>
      </c>
      <c r="B163" s="40" t="s">
        <v>3199</v>
      </c>
      <c r="C163" s="40" t="s">
        <v>3536</v>
      </c>
      <c r="D163" s="197" t="s">
        <v>2095</v>
      </c>
      <c r="E163" s="198" t="s">
        <v>50</v>
      </c>
      <c r="F163" s="40" t="s">
        <v>163</v>
      </c>
      <c r="G163" s="40" t="s">
        <v>1364</v>
      </c>
      <c r="H163" s="1">
        <v>73</v>
      </c>
      <c r="I163" s="1" t="s">
        <v>24</v>
      </c>
      <c r="J163" s="14"/>
    </row>
    <row r="164" spans="1:10" s="12" customFormat="1" ht="16.5" customHeight="1">
      <c r="A164" s="125" t="s">
        <v>4230</v>
      </c>
      <c r="B164" s="40" t="s">
        <v>3202</v>
      </c>
      <c r="C164" s="40" t="s">
        <v>3537</v>
      </c>
      <c r="D164" s="197" t="s">
        <v>2913</v>
      </c>
      <c r="E164" s="198" t="s">
        <v>50</v>
      </c>
      <c r="F164" s="40" t="s">
        <v>163</v>
      </c>
      <c r="G164" s="40" t="s">
        <v>1338</v>
      </c>
      <c r="H164" s="1">
        <v>79</v>
      </c>
      <c r="I164" s="1" t="s">
        <v>24</v>
      </c>
      <c r="J164" s="14"/>
    </row>
    <row r="165" spans="1:10" s="12" customFormat="1" ht="16.5" customHeight="1">
      <c r="A165" s="125" t="s">
        <v>4231</v>
      </c>
      <c r="B165" s="40" t="s">
        <v>3207</v>
      </c>
      <c r="C165" s="40" t="s">
        <v>3538</v>
      </c>
      <c r="D165" s="197" t="s">
        <v>1802</v>
      </c>
      <c r="E165" s="198" t="s">
        <v>1602</v>
      </c>
      <c r="F165" s="40" t="s">
        <v>163</v>
      </c>
      <c r="G165" s="40" t="s">
        <v>3539</v>
      </c>
      <c r="H165" s="1">
        <v>82</v>
      </c>
      <c r="I165" s="1" t="s">
        <v>22</v>
      </c>
      <c r="J165" s="14"/>
    </row>
    <row r="166" spans="1:10" s="12" customFormat="1" ht="16.5" customHeight="1">
      <c r="A166" s="125" t="s">
        <v>4232</v>
      </c>
      <c r="B166" s="40" t="s">
        <v>3210</v>
      </c>
      <c r="C166" s="40" t="s">
        <v>3540</v>
      </c>
      <c r="D166" s="197" t="s">
        <v>3541</v>
      </c>
      <c r="E166" s="198" t="s">
        <v>296</v>
      </c>
      <c r="F166" s="40" t="s">
        <v>163</v>
      </c>
      <c r="G166" s="40" t="s">
        <v>3542</v>
      </c>
      <c r="H166" s="1">
        <v>80</v>
      </c>
      <c r="I166" s="1" t="s">
        <v>22</v>
      </c>
      <c r="J166" s="14"/>
    </row>
    <row r="167" spans="1:10" s="167" customFormat="1" ht="20.25" customHeight="1">
      <c r="A167" s="273" t="s">
        <v>4050</v>
      </c>
      <c r="B167" s="273"/>
      <c r="C167" s="273"/>
      <c r="D167" s="273"/>
      <c r="E167" s="273"/>
      <c r="F167" s="273"/>
      <c r="G167" s="273"/>
      <c r="H167" s="187"/>
      <c r="I167" s="20"/>
      <c r="J167" s="20"/>
    </row>
    <row r="168" spans="1:10" s="167" customFormat="1" ht="20.25" customHeight="1">
      <c r="A168" s="187"/>
      <c r="B168" s="187"/>
      <c r="C168" s="187"/>
      <c r="D168" s="187"/>
      <c r="E168" s="187" t="s">
        <v>358</v>
      </c>
      <c r="F168" s="25" t="s">
        <v>23</v>
      </c>
      <c r="G168" s="25" t="s">
        <v>22</v>
      </c>
      <c r="H168" s="25" t="s">
        <v>24</v>
      </c>
      <c r="I168" s="26" t="s">
        <v>25</v>
      </c>
      <c r="J168" s="25" t="s">
        <v>26</v>
      </c>
    </row>
    <row r="169" spans="1:10" s="167" customFormat="1" ht="20.25" customHeight="1">
      <c r="A169" s="187"/>
      <c r="B169" s="187"/>
      <c r="C169" s="187"/>
      <c r="D169" s="187"/>
      <c r="E169" s="187">
        <f>SUM(F169:J169)</f>
        <v>14</v>
      </c>
      <c r="F169" s="27">
        <f>COUNTIF($I$170:$I$183,"Xuất sắc")</f>
        <v>1</v>
      </c>
      <c r="G169" s="27">
        <f>COUNTIF($I$170:$I$183,"Tốt")</f>
        <v>3</v>
      </c>
      <c r="H169" s="27">
        <f>COUNTIF($I$170:$I$183,"Khá")</f>
        <v>7</v>
      </c>
      <c r="I169" s="27">
        <f>COUNTIF($I$170:$I$183,"Trung bình")</f>
        <v>3</v>
      </c>
      <c r="J169" s="27">
        <f>COUNTIF($I$170:$I$183,"Yếu")</f>
        <v>0</v>
      </c>
    </row>
    <row r="170" spans="1:10" s="12" customFormat="1" ht="16.5" customHeight="1">
      <c r="A170" s="125" t="s">
        <v>4233</v>
      </c>
      <c r="B170" s="40" t="s">
        <v>3139</v>
      </c>
      <c r="C170" s="40" t="s">
        <v>3543</v>
      </c>
      <c r="D170" s="197" t="s">
        <v>3544</v>
      </c>
      <c r="E170" s="198" t="s">
        <v>3545</v>
      </c>
      <c r="F170" s="40" t="s">
        <v>163</v>
      </c>
      <c r="G170" s="40" t="s">
        <v>3546</v>
      </c>
      <c r="H170" s="1">
        <v>79</v>
      </c>
      <c r="I170" s="1" t="s">
        <v>24</v>
      </c>
      <c r="J170" s="14"/>
    </row>
    <row r="171" spans="1:10" s="12" customFormat="1" ht="17.25" customHeight="1">
      <c r="A171" s="125" t="s">
        <v>4234</v>
      </c>
      <c r="B171" s="40" t="s">
        <v>3143</v>
      </c>
      <c r="C171" s="40" t="s">
        <v>3547</v>
      </c>
      <c r="D171" s="197" t="s">
        <v>2923</v>
      </c>
      <c r="E171" s="198" t="s">
        <v>1769</v>
      </c>
      <c r="F171" s="40" t="s">
        <v>163</v>
      </c>
      <c r="G171" s="40" t="s">
        <v>3548</v>
      </c>
      <c r="H171" s="1">
        <v>83</v>
      </c>
      <c r="I171" s="1" t="s">
        <v>22</v>
      </c>
      <c r="J171" s="14"/>
    </row>
    <row r="172" spans="1:10" s="12" customFormat="1" ht="16.5" customHeight="1">
      <c r="A172" s="125" t="s">
        <v>4235</v>
      </c>
      <c r="B172" s="40" t="s">
        <v>3146</v>
      </c>
      <c r="C172" s="40" t="s">
        <v>3549</v>
      </c>
      <c r="D172" s="197" t="s">
        <v>2886</v>
      </c>
      <c r="E172" s="198" t="s">
        <v>1740</v>
      </c>
      <c r="F172" s="40" t="s">
        <v>163</v>
      </c>
      <c r="G172" s="40" t="s">
        <v>3550</v>
      </c>
      <c r="H172" s="1">
        <v>64</v>
      </c>
      <c r="I172" s="1" t="s">
        <v>25</v>
      </c>
      <c r="J172" s="14"/>
    </row>
    <row r="173" spans="1:10" s="12" customFormat="1" ht="15.75">
      <c r="A173" s="125" t="s">
        <v>4236</v>
      </c>
      <c r="B173" s="40" t="s">
        <v>3148</v>
      </c>
      <c r="C173" s="40" t="s">
        <v>3551</v>
      </c>
      <c r="D173" s="197" t="s">
        <v>178</v>
      </c>
      <c r="E173" s="198" t="s">
        <v>36</v>
      </c>
      <c r="F173" s="40" t="s">
        <v>3489</v>
      </c>
      <c r="G173" s="40" t="s">
        <v>163</v>
      </c>
      <c r="H173" s="1">
        <v>50</v>
      </c>
      <c r="I173" s="1" t="s">
        <v>25</v>
      </c>
      <c r="J173" s="14"/>
    </row>
    <row r="174" spans="1:10" s="12" customFormat="1" ht="15.75">
      <c r="A174" s="125" t="s">
        <v>4237</v>
      </c>
      <c r="B174" s="40" t="s">
        <v>3151</v>
      </c>
      <c r="C174" s="40" t="s">
        <v>3552</v>
      </c>
      <c r="D174" s="197" t="s">
        <v>1843</v>
      </c>
      <c r="E174" s="198" t="s">
        <v>1741</v>
      </c>
      <c r="F174" s="40" t="s">
        <v>163</v>
      </c>
      <c r="G174" s="40" t="s">
        <v>3553</v>
      </c>
      <c r="H174" s="1">
        <v>72</v>
      </c>
      <c r="I174" s="1" t="s">
        <v>24</v>
      </c>
      <c r="J174" s="14"/>
    </row>
    <row r="175" spans="1:10" s="12" customFormat="1" ht="15.75">
      <c r="A175" s="125" t="s">
        <v>4238</v>
      </c>
      <c r="B175" s="40" t="s">
        <v>3152</v>
      </c>
      <c r="C175" s="40" t="s">
        <v>3554</v>
      </c>
      <c r="D175" s="197" t="s">
        <v>2125</v>
      </c>
      <c r="E175" s="198" t="s">
        <v>207</v>
      </c>
      <c r="F175" s="40" t="s">
        <v>163</v>
      </c>
      <c r="G175" s="40" t="s">
        <v>427</v>
      </c>
      <c r="H175" s="1">
        <v>74</v>
      </c>
      <c r="I175" s="1" t="s">
        <v>24</v>
      </c>
      <c r="J175" s="14"/>
    </row>
    <row r="176" spans="1:10" s="12" customFormat="1" ht="16.5" customHeight="1">
      <c r="A176" s="125" t="s">
        <v>4239</v>
      </c>
      <c r="B176" s="40" t="s">
        <v>3155</v>
      </c>
      <c r="C176" s="40" t="s">
        <v>3555</v>
      </c>
      <c r="D176" s="197" t="s">
        <v>3556</v>
      </c>
      <c r="E176" s="198" t="s">
        <v>2915</v>
      </c>
      <c r="F176" s="40" t="s">
        <v>163</v>
      </c>
      <c r="G176" s="40" t="s">
        <v>3557</v>
      </c>
      <c r="H176" s="1">
        <v>73</v>
      </c>
      <c r="I176" s="1" t="s">
        <v>24</v>
      </c>
      <c r="J176" s="14"/>
    </row>
    <row r="177" spans="1:10" s="12" customFormat="1" ht="16.5" customHeight="1">
      <c r="A177" s="125" t="s">
        <v>4240</v>
      </c>
      <c r="B177" s="40" t="s">
        <v>3159</v>
      </c>
      <c r="C177" s="40" t="s">
        <v>3558</v>
      </c>
      <c r="D177" s="197" t="s">
        <v>1834</v>
      </c>
      <c r="E177" s="198" t="s">
        <v>69</v>
      </c>
      <c r="F177" s="40" t="s">
        <v>163</v>
      </c>
      <c r="G177" s="40" t="s">
        <v>428</v>
      </c>
      <c r="H177" s="1">
        <v>82</v>
      </c>
      <c r="I177" s="1" t="s">
        <v>22</v>
      </c>
      <c r="J177" s="14"/>
    </row>
    <row r="178" spans="1:10" s="12" customFormat="1" ht="16.5" customHeight="1">
      <c r="A178" s="125" t="s">
        <v>4241</v>
      </c>
      <c r="B178" s="40" t="s">
        <v>3162</v>
      </c>
      <c r="C178" s="40" t="s">
        <v>3559</v>
      </c>
      <c r="D178" s="197" t="s">
        <v>136</v>
      </c>
      <c r="E178" s="198" t="s">
        <v>17</v>
      </c>
      <c r="F178" s="40" t="s">
        <v>379</v>
      </c>
      <c r="G178" s="40" t="s">
        <v>163</v>
      </c>
      <c r="H178" s="1">
        <v>55</v>
      </c>
      <c r="I178" s="1" t="s">
        <v>25</v>
      </c>
      <c r="J178" s="14"/>
    </row>
    <row r="179" spans="1:10" s="12" customFormat="1" ht="16.5" customHeight="1">
      <c r="A179" s="125" t="s">
        <v>4242</v>
      </c>
      <c r="B179" s="40" t="s">
        <v>3164</v>
      </c>
      <c r="C179" s="40" t="s">
        <v>3560</v>
      </c>
      <c r="D179" s="197" t="s">
        <v>3561</v>
      </c>
      <c r="E179" s="198" t="s">
        <v>250</v>
      </c>
      <c r="F179" s="40" t="s">
        <v>163</v>
      </c>
      <c r="G179" s="40" t="s">
        <v>3562</v>
      </c>
      <c r="H179" s="1">
        <v>97</v>
      </c>
      <c r="I179" s="1" t="s">
        <v>23</v>
      </c>
      <c r="J179" s="14"/>
    </row>
    <row r="180" spans="1:10" s="12" customFormat="1" ht="16.5" customHeight="1">
      <c r="A180" s="125" t="s">
        <v>4243</v>
      </c>
      <c r="B180" s="40" t="s">
        <v>3167</v>
      </c>
      <c r="C180" s="40" t="s">
        <v>3563</v>
      </c>
      <c r="D180" s="197" t="s">
        <v>3564</v>
      </c>
      <c r="E180" s="198" t="s">
        <v>1787</v>
      </c>
      <c r="F180" s="40" t="s">
        <v>163</v>
      </c>
      <c r="G180" s="40" t="s">
        <v>3553</v>
      </c>
      <c r="H180" s="1">
        <v>79</v>
      </c>
      <c r="I180" s="1" t="s">
        <v>24</v>
      </c>
      <c r="J180" s="14"/>
    </row>
    <row r="181" spans="1:10" s="12" customFormat="1" ht="16.5" customHeight="1">
      <c r="A181" s="125" t="s">
        <v>4244</v>
      </c>
      <c r="B181" s="40" t="s">
        <v>3170</v>
      </c>
      <c r="C181" s="40" t="s">
        <v>3565</v>
      </c>
      <c r="D181" s="197" t="s">
        <v>3566</v>
      </c>
      <c r="E181" s="198" t="s">
        <v>1788</v>
      </c>
      <c r="F181" s="40" t="s">
        <v>163</v>
      </c>
      <c r="G181" s="40" t="s">
        <v>3567</v>
      </c>
      <c r="H181" s="1">
        <v>87</v>
      </c>
      <c r="I181" s="1" t="s">
        <v>22</v>
      </c>
      <c r="J181" s="14"/>
    </row>
    <row r="182" spans="1:10" s="12" customFormat="1" ht="16.5" customHeight="1">
      <c r="A182" s="125" t="s">
        <v>4245</v>
      </c>
      <c r="B182" s="40" t="s">
        <v>3174</v>
      </c>
      <c r="C182" s="40" t="s">
        <v>3568</v>
      </c>
      <c r="D182" s="197" t="s">
        <v>2057</v>
      </c>
      <c r="E182" s="198" t="s">
        <v>35</v>
      </c>
      <c r="F182" s="40" t="s">
        <v>163</v>
      </c>
      <c r="G182" s="40" t="s">
        <v>322</v>
      </c>
      <c r="H182" s="1">
        <v>71</v>
      </c>
      <c r="I182" s="1" t="s">
        <v>24</v>
      </c>
      <c r="J182" s="14"/>
    </row>
    <row r="183" spans="1:10" s="12" customFormat="1" ht="16.5" customHeight="1">
      <c r="A183" s="125" t="s">
        <v>4246</v>
      </c>
      <c r="B183" s="40" t="s">
        <v>3178</v>
      </c>
      <c r="C183" s="40" t="s">
        <v>3569</v>
      </c>
      <c r="D183" s="197" t="s">
        <v>3570</v>
      </c>
      <c r="E183" s="198" t="s">
        <v>3571</v>
      </c>
      <c r="F183" s="40" t="s">
        <v>3572</v>
      </c>
      <c r="G183" s="40" t="s">
        <v>163</v>
      </c>
      <c r="H183" s="1">
        <v>79</v>
      </c>
      <c r="I183" s="1" t="s">
        <v>24</v>
      </c>
      <c r="J183" s="14"/>
    </row>
    <row r="184" spans="1:10" s="167" customFormat="1" ht="20.25" customHeight="1">
      <c r="A184" s="273" t="s">
        <v>4051</v>
      </c>
      <c r="B184" s="273"/>
      <c r="C184" s="273"/>
      <c r="D184" s="273"/>
      <c r="E184" s="273"/>
      <c r="F184" s="273"/>
      <c r="G184" s="273"/>
      <c r="H184" s="187"/>
      <c r="I184" s="20"/>
      <c r="J184" s="20"/>
    </row>
    <row r="185" spans="1:10" s="167" customFormat="1" ht="20.25" customHeight="1">
      <c r="A185" s="187"/>
      <c r="B185" s="187"/>
      <c r="C185" s="187"/>
      <c r="D185" s="187"/>
      <c r="E185" s="187" t="s">
        <v>358</v>
      </c>
      <c r="F185" s="25" t="s">
        <v>23</v>
      </c>
      <c r="G185" s="25" t="s">
        <v>22</v>
      </c>
      <c r="H185" s="25" t="s">
        <v>24</v>
      </c>
      <c r="I185" s="26" t="s">
        <v>25</v>
      </c>
      <c r="J185" s="25" t="s">
        <v>26</v>
      </c>
    </row>
    <row r="186" spans="1:10" s="167" customFormat="1" ht="20.25" customHeight="1">
      <c r="A186" s="187"/>
      <c r="B186" s="187"/>
      <c r="C186" s="187"/>
      <c r="D186" s="187"/>
      <c r="E186" s="187">
        <f>SUM(F186:J186)</f>
        <v>26</v>
      </c>
      <c r="F186" s="27">
        <f>COUNTIF($I$187:$I$212,"Xuất sắc")</f>
        <v>0</v>
      </c>
      <c r="G186" s="27">
        <f>COUNTIF($I$187:$I$212,"Tốt")</f>
        <v>5</v>
      </c>
      <c r="H186" s="27">
        <f>COUNTIF($I$187:$I$212,"Khá")</f>
        <v>12</v>
      </c>
      <c r="I186" s="27">
        <f>COUNTIF($I$187:$I$212,"Trung bình")</f>
        <v>9</v>
      </c>
      <c r="J186" s="27">
        <f>COUNTIF($I$187:$I$212,"Yếu")</f>
        <v>0</v>
      </c>
    </row>
    <row r="187" spans="1:10" s="12" customFormat="1" ht="16.5" customHeight="1">
      <c r="A187" s="125" t="s">
        <v>4247</v>
      </c>
      <c r="B187" s="40" t="s">
        <v>3139</v>
      </c>
      <c r="C187" s="40" t="s">
        <v>3573</v>
      </c>
      <c r="D187" s="197" t="s">
        <v>3574</v>
      </c>
      <c r="E187" s="198" t="s">
        <v>91</v>
      </c>
      <c r="F187" s="40" t="s">
        <v>2646</v>
      </c>
      <c r="G187" s="40" t="s">
        <v>163</v>
      </c>
      <c r="H187" s="1">
        <v>82</v>
      </c>
      <c r="I187" s="1" t="s">
        <v>22</v>
      </c>
      <c r="J187" s="14"/>
    </row>
    <row r="188" spans="1:10" s="12" customFormat="1" ht="16.5" customHeight="1">
      <c r="A188" s="125" t="s">
        <v>4248</v>
      </c>
      <c r="B188" s="40" t="s">
        <v>3143</v>
      </c>
      <c r="C188" s="40" t="s">
        <v>3575</v>
      </c>
      <c r="D188" s="197" t="s">
        <v>176</v>
      </c>
      <c r="E188" s="198" t="s">
        <v>95</v>
      </c>
      <c r="F188" s="40" t="s">
        <v>1338</v>
      </c>
      <c r="G188" s="40" t="s">
        <v>163</v>
      </c>
      <c r="H188" s="1">
        <v>72</v>
      </c>
      <c r="I188" s="1" t="s">
        <v>24</v>
      </c>
      <c r="J188" s="14"/>
    </row>
    <row r="189" spans="1:10" s="12" customFormat="1" ht="15.75">
      <c r="A189" s="125" t="s">
        <v>4249</v>
      </c>
      <c r="B189" s="40" t="s">
        <v>3146</v>
      </c>
      <c r="C189" s="40" t="s">
        <v>3576</v>
      </c>
      <c r="D189" s="197" t="s">
        <v>12</v>
      </c>
      <c r="E189" s="198" t="s">
        <v>55</v>
      </c>
      <c r="F189" s="40" t="s">
        <v>1373</v>
      </c>
      <c r="G189" s="40" t="s">
        <v>163</v>
      </c>
      <c r="H189" s="1">
        <v>51</v>
      </c>
      <c r="I189" s="1" t="s">
        <v>25</v>
      </c>
      <c r="J189" s="14"/>
    </row>
    <row r="190" spans="1:10" ht="15.75">
      <c r="A190" s="125" t="s">
        <v>4250</v>
      </c>
      <c r="B190" s="40" t="s">
        <v>3148</v>
      </c>
      <c r="C190" s="40" t="s">
        <v>3577</v>
      </c>
      <c r="D190" s="197" t="s">
        <v>3578</v>
      </c>
      <c r="E190" s="198" t="s">
        <v>97</v>
      </c>
      <c r="F190" s="40" t="s">
        <v>3579</v>
      </c>
      <c r="G190" s="40" t="s">
        <v>163</v>
      </c>
      <c r="H190" s="1">
        <v>70</v>
      </c>
      <c r="I190" s="1" t="s">
        <v>24</v>
      </c>
      <c r="J190" s="14"/>
    </row>
    <row r="191" spans="1:10" ht="15.75">
      <c r="A191" s="125" t="s">
        <v>4251</v>
      </c>
      <c r="B191" s="40" t="s">
        <v>3151</v>
      </c>
      <c r="C191" s="40" t="s">
        <v>3580</v>
      </c>
      <c r="D191" s="197" t="s">
        <v>37</v>
      </c>
      <c r="E191" s="198" t="s">
        <v>60</v>
      </c>
      <c r="F191" s="40" t="s">
        <v>1596</v>
      </c>
      <c r="G191" s="40" t="s">
        <v>163</v>
      </c>
      <c r="H191" s="1">
        <v>71</v>
      </c>
      <c r="I191" s="1" t="s">
        <v>24</v>
      </c>
      <c r="J191" s="14"/>
    </row>
    <row r="192" spans="1:10" ht="15.75">
      <c r="A192" s="125" t="s">
        <v>4252</v>
      </c>
      <c r="B192" s="40" t="s">
        <v>3152</v>
      </c>
      <c r="C192" s="40" t="s">
        <v>3581</v>
      </c>
      <c r="D192" s="197" t="s">
        <v>183</v>
      </c>
      <c r="E192" s="198" t="s">
        <v>36</v>
      </c>
      <c r="F192" s="40" t="s">
        <v>1442</v>
      </c>
      <c r="G192" s="40" t="s">
        <v>163</v>
      </c>
      <c r="H192" s="1">
        <v>83</v>
      </c>
      <c r="I192" s="1" t="s">
        <v>22</v>
      </c>
      <c r="J192" s="14"/>
    </row>
    <row r="193" spans="1:10" s="12" customFormat="1" ht="16.5" customHeight="1">
      <c r="A193" s="125" t="s">
        <v>4253</v>
      </c>
      <c r="B193" s="40" t="s">
        <v>3155</v>
      </c>
      <c r="C193" s="40" t="s">
        <v>3582</v>
      </c>
      <c r="D193" s="197" t="s">
        <v>1761</v>
      </c>
      <c r="E193" s="198" t="s">
        <v>3583</v>
      </c>
      <c r="F193" s="40" t="s">
        <v>163</v>
      </c>
      <c r="G193" s="40" t="s">
        <v>3584</v>
      </c>
      <c r="H193" s="1">
        <v>63</v>
      </c>
      <c r="I193" s="1" t="s">
        <v>25</v>
      </c>
      <c r="J193" s="14"/>
    </row>
    <row r="194" spans="1:10" s="12" customFormat="1" ht="16.5" customHeight="1">
      <c r="A194" s="125" t="s">
        <v>4254</v>
      </c>
      <c r="B194" s="40" t="s">
        <v>3159</v>
      </c>
      <c r="C194" s="40" t="s">
        <v>3585</v>
      </c>
      <c r="D194" s="197" t="s">
        <v>111</v>
      </c>
      <c r="E194" s="198" t="s">
        <v>122</v>
      </c>
      <c r="F194" s="40" t="s">
        <v>3370</v>
      </c>
      <c r="G194" s="40" t="s">
        <v>163</v>
      </c>
      <c r="H194" s="1">
        <v>63</v>
      </c>
      <c r="I194" s="1" t="s">
        <v>25</v>
      </c>
      <c r="J194" s="14"/>
    </row>
    <row r="195" spans="1:10" s="12" customFormat="1" ht="16.5" customHeight="1">
      <c r="A195" s="125" t="s">
        <v>4255</v>
      </c>
      <c r="B195" s="40" t="s">
        <v>3162</v>
      </c>
      <c r="C195" s="40" t="s">
        <v>3586</v>
      </c>
      <c r="D195" s="197" t="s">
        <v>3587</v>
      </c>
      <c r="E195" s="198" t="s">
        <v>6</v>
      </c>
      <c r="F195" s="40" t="s">
        <v>3588</v>
      </c>
      <c r="G195" s="40" t="s">
        <v>163</v>
      </c>
      <c r="H195" s="1">
        <v>72</v>
      </c>
      <c r="I195" s="1" t="s">
        <v>24</v>
      </c>
      <c r="J195" s="14"/>
    </row>
    <row r="196" spans="1:10" s="12" customFormat="1" ht="16.5" customHeight="1">
      <c r="A196" s="125" t="s">
        <v>4256</v>
      </c>
      <c r="B196" s="40" t="s">
        <v>3164</v>
      </c>
      <c r="C196" s="40" t="s">
        <v>3589</v>
      </c>
      <c r="D196" s="197" t="s">
        <v>3590</v>
      </c>
      <c r="E196" s="198" t="s">
        <v>100</v>
      </c>
      <c r="F196" s="40" t="s">
        <v>163</v>
      </c>
      <c r="G196" s="40" t="s">
        <v>3302</v>
      </c>
      <c r="H196" s="1">
        <v>70</v>
      </c>
      <c r="I196" s="1" t="s">
        <v>24</v>
      </c>
      <c r="J196" s="14"/>
    </row>
    <row r="197" spans="1:10" s="12" customFormat="1" ht="16.5" customHeight="1">
      <c r="A197" s="125" t="s">
        <v>4257</v>
      </c>
      <c r="B197" s="40" t="s">
        <v>3167</v>
      </c>
      <c r="C197" s="40" t="s">
        <v>3591</v>
      </c>
      <c r="D197" s="197" t="s">
        <v>3592</v>
      </c>
      <c r="E197" s="198" t="s">
        <v>245</v>
      </c>
      <c r="F197" s="40" t="s">
        <v>163</v>
      </c>
      <c r="G197" s="40" t="s">
        <v>1531</v>
      </c>
      <c r="H197" s="1">
        <v>70</v>
      </c>
      <c r="I197" s="1" t="s">
        <v>24</v>
      </c>
      <c r="J197" s="14"/>
    </row>
    <row r="198" spans="1:10" s="12" customFormat="1" ht="16.5" customHeight="1">
      <c r="A198" s="125" t="s">
        <v>4258</v>
      </c>
      <c r="B198" s="40" t="s">
        <v>3170</v>
      </c>
      <c r="C198" s="40" t="s">
        <v>3593</v>
      </c>
      <c r="D198" s="197" t="s">
        <v>3594</v>
      </c>
      <c r="E198" s="198" t="s">
        <v>62</v>
      </c>
      <c r="F198" s="40" t="s">
        <v>3595</v>
      </c>
      <c r="G198" s="40" t="s">
        <v>163</v>
      </c>
      <c r="H198" s="1">
        <v>85</v>
      </c>
      <c r="I198" s="1" t="s">
        <v>22</v>
      </c>
      <c r="J198" s="14"/>
    </row>
    <row r="199" spans="1:10" s="12" customFormat="1" ht="16.5" customHeight="1">
      <c r="A199" s="125" t="s">
        <v>4259</v>
      </c>
      <c r="B199" s="40" t="s">
        <v>3174</v>
      </c>
      <c r="C199" s="40" t="s">
        <v>3596</v>
      </c>
      <c r="D199" s="197" t="s">
        <v>52</v>
      </c>
      <c r="E199" s="198" t="s">
        <v>3597</v>
      </c>
      <c r="F199" s="40" t="s">
        <v>163</v>
      </c>
      <c r="G199" s="40" t="s">
        <v>1269</v>
      </c>
      <c r="H199" s="1">
        <v>70</v>
      </c>
      <c r="I199" s="1" t="s">
        <v>24</v>
      </c>
      <c r="J199" s="14"/>
    </row>
    <row r="200" spans="1:10" s="12" customFormat="1" ht="16.5" customHeight="1">
      <c r="A200" s="125" t="s">
        <v>4260</v>
      </c>
      <c r="B200" s="40" t="s">
        <v>3178</v>
      </c>
      <c r="C200" s="40" t="s">
        <v>3598</v>
      </c>
      <c r="D200" s="197" t="s">
        <v>3599</v>
      </c>
      <c r="E200" s="198" t="s">
        <v>47</v>
      </c>
      <c r="F200" s="40" t="s">
        <v>163</v>
      </c>
      <c r="G200" s="40" t="s">
        <v>1225</v>
      </c>
      <c r="H200" s="1">
        <v>64</v>
      </c>
      <c r="I200" s="1" t="s">
        <v>25</v>
      </c>
      <c r="J200" s="14"/>
    </row>
    <row r="201" spans="1:10" s="12" customFormat="1" ht="16.5" customHeight="1">
      <c r="A201" s="125" t="s">
        <v>4261</v>
      </c>
      <c r="B201" s="40" t="s">
        <v>3182</v>
      </c>
      <c r="C201" s="40" t="s">
        <v>3600</v>
      </c>
      <c r="D201" s="197" t="s">
        <v>3601</v>
      </c>
      <c r="E201" s="198" t="s">
        <v>1781</v>
      </c>
      <c r="F201" s="40" t="s">
        <v>163</v>
      </c>
      <c r="G201" s="40" t="s">
        <v>1633</v>
      </c>
      <c r="H201" s="1">
        <v>78</v>
      </c>
      <c r="I201" s="1" t="s">
        <v>24</v>
      </c>
      <c r="J201" s="14"/>
    </row>
    <row r="202" spans="1:10" s="12" customFormat="1" ht="16.5" customHeight="1">
      <c r="A202" s="125" t="s">
        <v>4262</v>
      </c>
      <c r="B202" s="40" t="s">
        <v>3185</v>
      </c>
      <c r="C202" s="40" t="s">
        <v>3602</v>
      </c>
      <c r="D202" s="197" t="s">
        <v>1778</v>
      </c>
      <c r="E202" s="198" t="s">
        <v>1781</v>
      </c>
      <c r="F202" s="40" t="s">
        <v>163</v>
      </c>
      <c r="G202" s="40" t="s">
        <v>3603</v>
      </c>
      <c r="H202" s="1">
        <v>84</v>
      </c>
      <c r="I202" s="1" t="s">
        <v>22</v>
      </c>
      <c r="J202" s="14"/>
    </row>
    <row r="203" spans="1:10" s="12" customFormat="1" ht="16.5" customHeight="1">
      <c r="A203" s="125" t="s">
        <v>4263</v>
      </c>
      <c r="B203" s="40" t="s">
        <v>3188</v>
      </c>
      <c r="C203" s="40" t="s">
        <v>3604</v>
      </c>
      <c r="D203" s="197" t="s">
        <v>3605</v>
      </c>
      <c r="E203" s="198" t="s">
        <v>250</v>
      </c>
      <c r="F203" s="40" t="s">
        <v>163</v>
      </c>
      <c r="G203" s="40" t="s">
        <v>1606</v>
      </c>
      <c r="H203" s="1">
        <v>65</v>
      </c>
      <c r="I203" s="1" t="s">
        <v>25</v>
      </c>
      <c r="J203" s="14"/>
    </row>
    <row r="204" spans="1:10" s="12" customFormat="1" ht="16.5" customHeight="1">
      <c r="A204" s="125" t="s">
        <v>4264</v>
      </c>
      <c r="B204" s="40" t="s">
        <v>3191</v>
      </c>
      <c r="C204" s="40" t="s">
        <v>3606</v>
      </c>
      <c r="D204" s="197" t="s">
        <v>3607</v>
      </c>
      <c r="E204" s="198" t="s">
        <v>48</v>
      </c>
      <c r="F204" s="40" t="s">
        <v>1106</v>
      </c>
      <c r="G204" s="40" t="s">
        <v>163</v>
      </c>
      <c r="H204" s="1">
        <v>63</v>
      </c>
      <c r="I204" s="1" t="s">
        <v>25</v>
      </c>
      <c r="J204" s="14"/>
    </row>
    <row r="205" spans="1:10" s="12" customFormat="1" ht="16.5" customHeight="1">
      <c r="A205" s="125" t="s">
        <v>4265</v>
      </c>
      <c r="B205" s="40" t="s">
        <v>3195</v>
      </c>
      <c r="C205" s="40" t="s">
        <v>3608</v>
      </c>
      <c r="D205" s="197" t="s">
        <v>3609</v>
      </c>
      <c r="E205" s="198" t="s">
        <v>2369</v>
      </c>
      <c r="F205" s="40" t="s">
        <v>163</v>
      </c>
      <c r="G205" s="40" t="s">
        <v>3520</v>
      </c>
      <c r="H205" s="1">
        <v>76</v>
      </c>
      <c r="I205" s="1" t="s">
        <v>24</v>
      </c>
      <c r="J205" s="14"/>
    </row>
    <row r="206" spans="1:10" s="12" customFormat="1" ht="16.5" customHeight="1">
      <c r="A206" s="125" t="s">
        <v>4266</v>
      </c>
      <c r="B206" s="40" t="s">
        <v>3199</v>
      </c>
      <c r="C206" s="40" t="s">
        <v>3610</v>
      </c>
      <c r="D206" s="197" t="s">
        <v>3611</v>
      </c>
      <c r="E206" s="198" t="s">
        <v>1789</v>
      </c>
      <c r="F206" s="40" t="s">
        <v>163</v>
      </c>
      <c r="G206" s="40" t="s">
        <v>3612</v>
      </c>
      <c r="H206" s="1">
        <v>76</v>
      </c>
      <c r="I206" s="1" t="s">
        <v>24</v>
      </c>
      <c r="J206" s="14"/>
    </row>
    <row r="207" spans="1:10" s="12" customFormat="1" ht="16.5" customHeight="1">
      <c r="A207" s="125" t="s">
        <v>4267</v>
      </c>
      <c r="B207" s="40" t="s">
        <v>3202</v>
      </c>
      <c r="C207" s="40" t="s">
        <v>3613</v>
      </c>
      <c r="D207" s="197" t="s">
        <v>3614</v>
      </c>
      <c r="E207" s="198" t="s">
        <v>1789</v>
      </c>
      <c r="F207" s="40" t="s">
        <v>163</v>
      </c>
      <c r="G207" s="40" t="s">
        <v>3316</v>
      </c>
      <c r="H207" s="1">
        <v>80</v>
      </c>
      <c r="I207" s="1" t="s">
        <v>22</v>
      </c>
      <c r="J207" s="14"/>
    </row>
    <row r="208" spans="1:10" s="12" customFormat="1" ht="16.5" customHeight="1">
      <c r="A208" s="125" t="s">
        <v>4268</v>
      </c>
      <c r="B208" s="40" t="s">
        <v>3207</v>
      </c>
      <c r="C208" s="40" t="s">
        <v>3615</v>
      </c>
      <c r="D208" s="197" t="s">
        <v>389</v>
      </c>
      <c r="E208" s="198" t="s">
        <v>1759</v>
      </c>
      <c r="F208" s="40" t="s">
        <v>163</v>
      </c>
      <c r="G208" s="40" t="s">
        <v>3616</v>
      </c>
      <c r="H208" s="1">
        <v>64</v>
      </c>
      <c r="I208" s="1" t="s">
        <v>25</v>
      </c>
      <c r="J208" s="14"/>
    </row>
    <row r="209" spans="1:10" s="12" customFormat="1" ht="16.5" customHeight="1">
      <c r="A209" s="125" t="s">
        <v>4269</v>
      </c>
      <c r="B209" s="40" t="s">
        <v>3210</v>
      </c>
      <c r="C209" s="40" t="s">
        <v>3617</v>
      </c>
      <c r="D209" s="197" t="s">
        <v>3618</v>
      </c>
      <c r="E209" s="198" t="s">
        <v>50</v>
      </c>
      <c r="F209" s="40" t="s">
        <v>163</v>
      </c>
      <c r="G209" s="40" t="s">
        <v>1431</v>
      </c>
      <c r="H209" s="1">
        <v>78</v>
      </c>
      <c r="I209" s="1" t="s">
        <v>24</v>
      </c>
      <c r="J209" s="14"/>
    </row>
    <row r="210" spans="1:10" s="12" customFormat="1" ht="16.5" customHeight="1">
      <c r="A210" s="125" t="s">
        <v>4270</v>
      </c>
      <c r="B210" s="40" t="s">
        <v>3213</v>
      </c>
      <c r="C210" s="40" t="s">
        <v>3619</v>
      </c>
      <c r="D210" s="197" t="s">
        <v>3620</v>
      </c>
      <c r="E210" s="198" t="s">
        <v>50</v>
      </c>
      <c r="F210" s="40" t="s">
        <v>163</v>
      </c>
      <c r="G210" s="40" t="s">
        <v>3621</v>
      </c>
      <c r="H210" s="1">
        <v>76</v>
      </c>
      <c r="I210" s="1" t="s">
        <v>24</v>
      </c>
      <c r="J210" s="14"/>
    </row>
    <row r="211" spans="1:10" s="12" customFormat="1" ht="16.5" customHeight="1">
      <c r="A211" s="125" t="s">
        <v>4271</v>
      </c>
      <c r="B211" s="40" t="s">
        <v>3217</v>
      </c>
      <c r="C211" s="40" t="s">
        <v>3622</v>
      </c>
      <c r="D211" s="197" t="s">
        <v>2227</v>
      </c>
      <c r="E211" s="198" t="s">
        <v>50</v>
      </c>
      <c r="F211" s="40" t="s">
        <v>163</v>
      </c>
      <c r="G211" s="40" t="s">
        <v>1618</v>
      </c>
      <c r="H211" s="1">
        <v>62</v>
      </c>
      <c r="I211" s="1" t="s">
        <v>25</v>
      </c>
      <c r="J211" s="14"/>
    </row>
    <row r="212" spans="1:10" s="12" customFormat="1" ht="16.5" customHeight="1">
      <c r="A212" s="125" t="s">
        <v>4272</v>
      </c>
      <c r="B212" s="40" t="s">
        <v>3220</v>
      </c>
      <c r="C212" s="40" t="s">
        <v>3623</v>
      </c>
      <c r="D212" s="197" t="s">
        <v>2880</v>
      </c>
      <c r="E212" s="198" t="s">
        <v>1602</v>
      </c>
      <c r="F212" s="40" t="s">
        <v>163</v>
      </c>
      <c r="G212" s="40" t="s">
        <v>1189</v>
      </c>
      <c r="H212" s="1">
        <v>67</v>
      </c>
      <c r="I212" s="1" t="s">
        <v>25</v>
      </c>
      <c r="J212" s="14"/>
    </row>
    <row r="213" spans="1:10" s="167" customFormat="1" ht="20.25" customHeight="1">
      <c r="A213" s="273" t="s">
        <v>4052</v>
      </c>
      <c r="B213" s="273"/>
      <c r="C213" s="273"/>
      <c r="D213" s="273"/>
      <c r="E213" s="273"/>
      <c r="F213" s="273"/>
      <c r="G213" s="273"/>
      <c r="H213" s="187"/>
      <c r="I213" s="20"/>
      <c r="J213" s="20"/>
    </row>
    <row r="214" spans="1:10" s="167" customFormat="1" ht="20.25" customHeight="1">
      <c r="A214" s="187"/>
      <c r="B214" s="187"/>
      <c r="C214" s="187"/>
      <c r="D214" s="187"/>
      <c r="E214" s="187" t="s">
        <v>358</v>
      </c>
      <c r="F214" s="25" t="s">
        <v>23</v>
      </c>
      <c r="G214" s="25" t="s">
        <v>22</v>
      </c>
      <c r="H214" s="25" t="s">
        <v>24</v>
      </c>
      <c r="I214" s="26" t="s">
        <v>25</v>
      </c>
      <c r="J214" s="25" t="s">
        <v>26</v>
      </c>
    </row>
    <row r="215" spans="1:10" s="167" customFormat="1" ht="20.25" customHeight="1">
      <c r="A215" s="187"/>
      <c r="B215" s="187"/>
      <c r="C215" s="187"/>
      <c r="D215" s="187"/>
      <c r="E215" s="187">
        <f>SUM(F215:J215)</f>
        <v>27</v>
      </c>
      <c r="F215" s="27">
        <f>COUNTIF($I$216:$I$242,"Xuất sắc")</f>
        <v>0</v>
      </c>
      <c r="G215" s="27">
        <f>COUNTIF($I$216:$I$242,"Tốt")</f>
        <v>1</v>
      </c>
      <c r="H215" s="27">
        <f>COUNTIF($I$216:$I$242,"Khá")</f>
        <v>15</v>
      </c>
      <c r="I215" s="27">
        <f>COUNTIF($I$216:$I$242,"Trung bình")</f>
        <v>11</v>
      </c>
      <c r="J215" s="27">
        <f>COUNTIF($I$216:$I$242,"Yếu")</f>
        <v>0</v>
      </c>
    </row>
    <row r="216" spans="1:10" s="12" customFormat="1" ht="16.5" customHeight="1">
      <c r="A216" s="125" t="s">
        <v>4273</v>
      </c>
      <c r="B216" s="40" t="s">
        <v>3139</v>
      </c>
      <c r="C216" s="40" t="s">
        <v>3624</v>
      </c>
      <c r="D216" s="197" t="s">
        <v>3625</v>
      </c>
      <c r="E216" s="198" t="s">
        <v>72</v>
      </c>
      <c r="F216" s="40" t="s">
        <v>3616</v>
      </c>
      <c r="G216" s="40" t="s">
        <v>163</v>
      </c>
      <c r="H216" s="1">
        <v>74</v>
      </c>
      <c r="I216" s="1" t="s">
        <v>24</v>
      </c>
      <c r="J216" s="14"/>
    </row>
    <row r="217" spans="1:10" ht="15.75">
      <c r="A217" s="125" t="s">
        <v>4274</v>
      </c>
      <c r="B217" s="40" t="s">
        <v>3143</v>
      </c>
      <c r="C217" s="40" t="s">
        <v>3626</v>
      </c>
      <c r="D217" s="197" t="s">
        <v>3627</v>
      </c>
      <c r="E217" s="198" t="s">
        <v>91</v>
      </c>
      <c r="F217" s="40" t="s">
        <v>163</v>
      </c>
      <c r="G217" s="40" t="s">
        <v>3628</v>
      </c>
      <c r="H217" s="1">
        <v>75</v>
      </c>
      <c r="I217" s="1" t="s">
        <v>24</v>
      </c>
      <c r="J217" s="14"/>
    </row>
    <row r="218" spans="1:10" ht="15.75">
      <c r="A218" s="125" t="s">
        <v>4275</v>
      </c>
      <c r="B218" s="40" t="s">
        <v>3146</v>
      </c>
      <c r="C218" s="40" t="s">
        <v>3629</v>
      </c>
      <c r="D218" s="197" t="s">
        <v>1831</v>
      </c>
      <c r="E218" s="198" t="s">
        <v>2240</v>
      </c>
      <c r="F218" s="40" t="s">
        <v>163</v>
      </c>
      <c r="G218" s="40" t="s">
        <v>1073</v>
      </c>
      <c r="H218" s="1">
        <v>71</v>
      </c>
      <c r="I218" s="1" t="s">
        <v>24</v>
      </c>
      <c r="J218" s="14"/>
    </row>
    <row r="219" spans="1:10" ht="15.75">
      <c r="A219" s="125" t="s">
        <v>4276</v>
      </c>
      <c r="B219" s="40" t="s">
        <v>3148</v>
      </c>
      <c r="C219" s="40" t="s">
        <v>3630</v>
      </c>
      <c r="D219" s="197" t="s">
        <v>148</v>
      </c>
      <c r="E219" s="198" t="s">
        <v>13</v>
      </c>
      <c r="F219" s="40" t="s">
        <v>163</v>
      </c>
      <c r="G219" s="40" t="s">
        <v>1161</v>
      </c>
      <c r="H219" s="1">
        <v>63</v>
      </c>
      <c r="I219" s="1" t="s">
        <v>25</v>
      </c>
      <c r="J219" s="14"/>
    </row>
    <row r="220" spans="1:10" s="12" customFormat="1" ht="16.5" customHeight="1">
      <c r="A220" s="125" t="s">
        <v>4277</v>
      </c>
      <c r="B220" s="40" t="s">
        <v>3151</v>
      </c>
      <c r="C220" s="40" t="s">
        <v>3631</v>
      </c>
      <c r="D220" s="197" t="s">
        <v>3632</v>
      </c>
      <c r="E220" s="198" t="s">
        <v>538</v>
      </c>
      <c r="F220" s="40" t="s">
        <v>163</v>
      </c>
      <c r="G220" s="40" t="s">
        <v>3633</v>
      </c>
      <c r="H220" s="1">
        <v>69</v>
      </c>
      <c r="I220" s="1" t="s">
        <v>25</v>
      </c>
      <c r="J220" s="14"/>
    </row>
    <row r="221" spans="1:10" s="12" customFormat="1" ht="16.5" customHeight="1">
      <c r="A221" s="125" t="s">
        <v>4278</v>
      </c>
      <c r="B221" s="40" t="s">
        <v>3152</v>
      </c>
      <c r="C221" s="40" t="s">
        <v>3634</v>
      </c>
      <c r="D221" s="197" t="s">
        <v>161</v>
      </c>
      <c r="E221" s="198" t="s">
        <v>77</v>
      </c>
      <c r="F221" s="40" t="s">
        <v>1427</v>
      </c>
      <c r="G221" s="40" t="s">
        <v>163</v>
      </c>
      <c r="H221" s="1">
        <v>71</v>
      </c>
      <c r="I221" s="1" t="s">
        <v>24</v>
      </c>
      <c r="J221" s="14"/>
    </row>
    <row r="222" spans="1:10" s="12" customFormat="1" ht="16.5" customHeight="1">
      <c r="A222" s="125" t="s">
        <v>4279</v>
      </c>
      <c r="B222" s="40" t="s">
        <v>3155</v>
      </c>
      <c r="C222" s="40" t="s">
        <v>3635</v>
      </c>
      <c r="D222" s="197" t="s">
        <v>3636</v>
      </c>
      <c r="E222" s="198" t="s">
        <v>29</v>
      </c>
      <c r="F222" s="40" t="s">
        <v>163</v>
      </c>
      <c r="G222" s="40" t="s">
        <v>3637</v>
      </c>
      <c r="H222" s="1">
        <v>64</v>
      </c>
      <c r="I222" s="1" t="s">
        <v>25</v>
      </c>
      <c r="J222" s="14"/>
    </row>
    <row r="223" spans="1:10" s="12" customFormat="1" ht="16.5" customHeight="1">
      <c r="A223" s="125" t="s">
        <v>4280</v>
      </c>
      <c r="B223" s="40" t="s">
        <v>3159</v>
      </c>
      <c r="C223" s="40" t="s">
        <v>3638</v>
      </c>
      <c r="D223" s="197" t="s">
        <v>3639</v>
      </c>
      <c r="E223" s="198" t="s">
        <v>150</v>
      </c>
      <c r="F223" s="40" t="s">
        <v>3421</v>
      </c>
      <c r="G223" s="40" t="s">
        <v>163</v>
      </c>
      <c r="H223" s="1">
        <v>51</v>
      </c>
      <c r="I223" s="1" t="s">
        <v>25</v>
      </c>
      <c r="J223" s="14"/>
    </row>
    <row r="224" spans="1:10" s="12" customFormat="1" ht="16.5" customHeight="1">
      <c r="A224" s="125" t="s">
        <v>4281</v>
      </c>
      <c r="B224" s="40" t="s">
        <v>3162</v>
      </c>
      <c r="C224" s="40" t="s">
        <v>3640</v>
      </c>
      <c r="D224" s="197" t="s">
        <v>3641</v>
      </c>
      <c r="E224" s="198" t="s">
        <v>1836</v>
      </c>
      <c r="F224" s="40" t="s">
        <v>163</v>
      </c>
      <c r="G224" s="40" t="s">
        <v>3612</v>
      </c>
      <c r="H224" s="1">
        <v>75</v>
      </c>
      <c r="I224" s="1" t="s">
        <v>24</v>
      </c>
      <c r="J224" s="14"/>
    </row>
    <row r="225" spans="1:10" s="12" customFormat="1" ht="16.5" customHeight="1">
      <c r="A225" s="125" t="s">
        <v>4282</v>
      </c>
      <c r="B225" s="40" t="s">
        <v>3164</v>
      </c>
      <c r="C225" s="40" t="s">
        <v>3642</v>
      </c>
      <c r="D225" s="197" t="s">
        <v>3643</v>
      </c>
      <c r="E225" s="198" t="s">
        <v>1836</v>
      </c>
      <c r="F225" s="40" t="s">
        <v>163</v>
      </c>
      <c r="G225" s="40" t="s">
        <v>3644</v>
      </c>
      <c r="H225" s="1">
        <v>71</v>
      </c>
      <c r="I225" s="1" t="s">
        <v>24</v>
      </c>
      <c r="J225" s="14"/>
    </row>
    <row r="226" spans="1:10" s="12" customFormat="1" ht="16.5" customHeight="1">
      <c r="A226" s="125" t="s">
        <v>4283</v>
      </c>
      <c r="B226" s="40" t="s">
        <v>3167</v>
      </c>
      <c r="C226" s="40" t="s">
        <v>3645</v>
      </c>
      <c r="D226" s="197" t="s">
        <v>345</v>
      </c>
      <c r="E226" s="198" t="s">
        <v>353</v>
      </c>
      <c r="F226" s="40" t="s">
        <v>3646</v>
      </c>
      <c r="G226" s="40" t="s">
        <v>163</v>
      </c>
      <c r="H226" s="1">
        <v>57</v>
      </c>
      <c r="I226" s="1" t="s">
        <v>25</v>
      </c>
      <c r="J226" s="14"/>
    </row>
    <row r="227" spans="1:10" s="12" customFormat="1" ht="16.5" customHeight="1">
      <c r="A227" s="125" t="s">
        <v>4284</v>
      </c>
      <c r="B227" s="40" t="s">
        <v>3170</v>
      </c>
      <c r="C227" s="40" t="s">
        <v>3647</v>
      </c>
      <c r="D227" s="197" t="s">
        <v>82</v>
      </c>
      <c r="E227" s="198" t="s">
        <v>95</v>
      </c>
      <c r="F227" s="40" t="s">
        <v>3507</v>
      </c>
      <c r="G227" s="40" t="s">
        <v>163</v>
      </c>
      <c r="H227" s="1">
        <v>61</v>
      </c>
      <c r="I227" s="1" t="s">
        <v>25</v>
      </c>
      <c r="J227" s="14"/>
    </row>
    <row r="228" spans="1:10" s="12" customFormat="1" ht="16.5" customHeight="1">
      <c r="A228" s="125" t="s">
        <v>4285</v>
      </c>
      <c r="B228" s="40" t="s">
        <v>3174</v>
      </c>
      <c r="C228" s="40" t="s">
        <v>3648</v>
      </c>
      <c r="D228" s="197" t="s">
        <v>3649</v>
      </c>
      <c r="E228" s="198" t="s">
        <v>3427</v>
      </c>
      <c r="F228" s="40" t="s">
        <v>163</v>
      </c>
      <c r="G228" s="40" t="s">
        <v>1083</v>
      </c>
      <c r="H228" s="1">
        <v>72</v>
      </c>
      <c r="I228" s="1" t="s">
        <v>24</v>
      </c>
      <c r="J228" s="14"/>
    </row>
    <row r="229" spans="1:10" s="12" customFormat="1" ht="16.5" customHeight="1">
      <c r="A229" s="125" t="s">
        <v>4286</v>
      </c>
      <c r="B229" s="40" t="s">
        <v>3178</v>
      </c>
      <c r="C229" s="40" t="s">
        <v>3650</v>
      </c>
      <c r="D229" s="197" t="s">
        <v>1940</v>
      </c>
      <c r="E229" s="198" t="s">
        <v>1807</v>
      </c>
      <c r="F229" s="40" t="s">
        <v>163</v>
      </c>
      <c r="G229" s="40" t="s">
        <v>3651</v>
      </c>
      <c r="H229" s="1">
        <v>75</v>
      </c>
      <c r="I229" s="1" t="s">
        <v>24</v>
      </c>
      <c r="J229" s="14"/>
    </row>
    <row r="230" spans="1:10" s="12" customFormat="1" ht="16.5" customHeight="1">
      <c r="A230" s="125" t="s">
        <v>4287</v>
      </c>
      <c r="B230" s="40" t="s">
        <v>3182</v>
      </c>
      <c r="C230" s="40" t="s">
        <v>3652</v>
      </c>
      <c r="D230" s="197" t="s">
        <v>3653</v>
      </c>
      <c r="E230" s="198" t="s">
        <v>1747</v>
      </c>
      <c r="F230" s="40" t="s">
        <v>163</v>
      </c>
      <c r="G230" s="40" t="s">
        <v>3530</v>
      </c>
      <c r="H230" s="1">
        <v>68</v>
      </c>
      <c r="I230" s="1" t="s">
        <v>25</v>
      </c>
      <c r="J230" s="14"/>
    </row>
    <row r="231" spans="1:10" s="12" customFormat="1" ht="16.5" customHeight="1">
      <c r="A231" s="125" t="s">
        <v>4288</v>
      </c>
      <c r="B231" s="40" t="s">
        <v>3185</v>
      </c>
      <c r="C231" s="40" t="s">
        <v>3654</v>
      </c>
      <c r="D231" s="197" t="s">
        <v>3655</v>
      </c>
      <c r="E231" s="198" t="s">
        <v>1747</v>
      </c>
      <c r="F231" s="40" t="s">
        <v>163</v>
      </c>
      <c r="G231" s="40" t="s">
        <v>1350</v>
      </c>
      <c r="H231" s="1">
        <v>72</v>
      </c>
      <c r="I231" s="1" t="s">
        <v>24</v>
      </c>
      <c r="J231" s="14"/>
    </row>
    <row r="232" spans="1:10" s="12" customFormat="1" ht="16.5" customHeight="1">
      <c r="A232" s="125" t="s">
        <v>4289</v>
      </c>
      <c r="B232" s="40" t="s">
        <v>3188</v>
      </c>
      <c r="C232" s="40" t="s">
        <v>3656</v>
      </c>
      <c r="D232" s="197" t="s">
        <v>3657</v>
      </c>
      <c r="E232" s="198" t="s">
        <v>28</v>
      </c>
      <c r="F232" s="40" t="s">
        <v>3658</v>
      </c>
      <c r="G232" s="40" t="s">
        <v>163</v>
      </c>
      <c r="H232" s="1">
        <v>56</v>
      </c>
      <c r="I232" s="1" t="s">
        <v>25</v>
      </c>
      <c r="J232" s="14"/>
    </row>
    <row r="233" spans="1:10" s="12" customFormat="1" ht="16.5" customHeight="1">
      <c r="A233" s="125" t="s">
        <v>4290</v>
      </c>
      <c r="B233" s="40" t="s">
        <v>3191</v>
      </c>
      <c r="C233" s="40" t="s">
        <v>3659</v>
      </c>
      <c r="D233" s="197" t="s">
        <v>3660</v>
      </c>
      <c r="E233" s="198" t="s">
        <v>44</v>
      </c>
      <c r="F233" s="40" t="s">
        <v>3661</v>
      </c>
      <c r="G233" s="40" t="s">
        <v>163</v>
      </c>
      <c r="H233" s="1">
        <v>75</v>
      </c>
      <c r="I233" s="1" t="s">
        <v>24</v>
      </c>
      <c r="J233" s="14"/>
    </row>
    <row r="234" spans="1:10" s="12" customFormat="1" ht="15.75">
      <c r="A234" s="125" t="s">
        <v>4291</v>
      </c>
      <c r="B234" s="40" t="s">
        <v>3195</v>
      </c>
      <c r="C234" s="40" t="s">
        <v>3662</v>
      </c>
      <c r="D234" s="197" t="s">
        <v>10</v>
      </c>
      <c r="E234" s="198" t="s">
        <v>44</v>
      </c>
      <c r="F234" s="40" t="s">
        <v>3663</v>
      </c>
      <c r="G234" s="40" t="s">
        <v>163</v>
      </c>
      <c r="H234" s="1">
        <v>83</v>
      </c>
      <c r="I234" s="1" t="s">
        <v>22</v>
      </c>
      <c r="J234" s="14"/>
    </row>
    <row r="235" spans="1:10" s="12" customFormat="1" ht="15.75">
      <c r="A235" s="125" t="s">
        <v>4292</v>
      </c>
      <c r="B235" s="40" t="s">
        <v>3199</v>
      </c>
      <c r="C235" s="40" t="s">
        <v>3664</v>
      </c>
      <c r="D235" s="197" t="s">
        <v>108</v>
      </c>
      <c r="E235" s="198" t="s">
        <v>86</v>
      </c>
      <c r="F235" s="40" t="s">
        <v>1362</v>
      </c>
      <c r="G235" s="40" t="s">
        <v>163</v>
      </c>
      <c r="H235" s="1">
        <v>71</v>
      </c>
      <c r="I235" s="1" t="s">
        <v>24</v>
      </c>
      <c r="J235" s="14"/>
    </row>
    <row r="236" spans="1:10" s="12" customFormat="1" ht="15.75">
      <c r="A236" s="125" t="s">
        <v>4293</v>
      </c>
      <c r="B236" s="40" t="s">
        <v>3202</v>
      </c>
      <c r="C236" s="40" t="s">
        <v>3665</v>
      </c>
      <c r="D236" s="197" t="s">
        <v>3666</v>
      </c>
      <c r="E236" s="198" t="s">
        <v>17</v>
      </c>
      <c r="F236" s="40" t="s">
        <v>163</v>
      </c>
      <c r="G236" s="40" t="s">
        <v>3667</v>
      </c>
      <c r="H236" s="1">
        <v>66</v>
      </c>
      <c r="I236" s="1" t="s">
        <v>25</v>
      </c>
      <c r="J236" s="14"/>
    </row>
    <row r="237" spans="1:10" s="12" customFormat="1" ht="16.5" customHeight="1">
      <c r="A237" s="125" t="s">
        <v>4294</v>
      </c>
      <c r="B237" s="40" t="s">
        <v>3207</v>
      </c>
      <c r="C237" s="40" t="s">
        <v>3668</v>
      </c>
      <c r="D237" s="197" t="s">
        <v>488</v>
      </c>
      <c r="E237" s="198" t="s">
        <v>19</v>
      </c>
      <c r="F237" s="40" t="s">
        <v>3584</v>
      </c>
      <c r="G237" s="40" t="s">
        <v>163</v>
      </c>
      <c r="H237" s="1">
        <v>50</v>
      </c>
      <c r="I237" s="1" t="s">
        <v>25</v>
      </c>
      <c r="J237" s="14"/>
    </row>
    <row r="238" spans="1:10" s="12" customFormat="1" ht="16.5" customHeight="1">
      <c r="A238" s="125" t="s">
        <v>4295</v>
      </c>
      <c r="B238" s="40" t="s">
        <v>3210</v>
      </c>
      <c r="C238" s="40" t="s">
        <v>3669</v>
      </c>
      <c r="D238" s="197" t="s">
        <v>1785</v>
      </c>
      <c r="E238" s="198" t="s">
        <v>2463</v>
      </c>
      <c r="F238" s="40" t="s">
        <v>163</v>
      </c>
      <c r="G238" s="40" t="s">
        <v>3670</v>
      </c>
      <c r="H238" s="1">
        <v>69</v>
      </c>
      <c r="I238" s="1" t="s">
        <v>25</v>
      </c>
      <c r="J238" s="14"/>
    </row>
    <row r="239" spans="1:10" s="12" customFormat="1" ht="16.5" customHeight="1">
      <c r="A239" s="125" t="s">
        <v>4296</v>
      </c>
      <c r="B239" s="40" t="s">
        <v>3213</v>
      </c>
      <c r="C239" s="40" t="s">
        <v>3671</v>
      </c>
      <c r="D239" s="197" t="s">
        <v>3672</v>
      </c>
      <c r="E239" s="198" t="s">
        <v>35</v>
      </c>
      <c r="F239" s="40" t="s">
        <v>163</v>
      </c>
      <c r="G239" s="40" t="s">
        <v>3673</v>
      </c>
      <c r="H239" s="1">
        <v>73</v>
      </c>
      <c r="I239" s="1" t="s">
        <v>24</v>
      </c>
      <c r="J239" s="14"/>
    </row>
    <row r="240" spans="1:10" s="12" customFormat="1" ht="16.5" customHeight="1">
      <c r="A240" s="125" t="s">
        <v>4297</v>
      </c>
      <c r="B240" s="40" t="s">
        <v>3217</v>
      </c>
      <c r="C240" s="40" t="s">
        <v>3674</v>
      </c>
      <c r="D240" s="197" t="s">
        <v>3675</v>
      </c>
      <c r="E240" s="198" t="s">
        <v>70</v>
      </c>
      <c r="F240" s="40" t="s">
        <v>163</v>
      </c>
      <c r="G240" s="40" t="s">
        <v>3676</v>
      </c>
      <c r="H240" s="1">
        <v>76</v>
      </c>
      <c r="I240" s="1" t="s">
        <v>24</v>
      </c>
      <c r="J240" s="14"/>
    </row>
    <row r="241" spans="1:10" s="12" customFormat="1" ht="16.5" customHeight="1">
      <c r="A241" s="125" t="s">
        <v>4298</v>
      </c>
      <c r="B241" s="40" t="s">
        <v>3220</v>
      </c>
      <c r="C241" s="40" t="s">
        <v>3677</v>
      </c>
      <c r="D241" s="197" t="s">
        <v>1791</v>
      </c>
      <c r="E241" s="198" t="s">
        <v>1758</v>
      </c>
      <c r="F241" s="40" t="s">
        <v>163</v>
      </c>
      <c r="G241" s="40" t="s">
        <v>3678</v>
      </c>
      <c r="H241" s="1">
        <v>75</v>
      </c>
      <c r="I241" s="1" t="s">
        <v>24</v>
      </c>
      <c r="J241" s="14"/>
    </row>
    <row r="242" spans="1:10" s="12" customFormat="1" ht="16.5" customHeight="1">
      <c r="A242" s="125" t="s">
        <v>4299</v>
      </c>
      <c r="B242" s="40" t="s">
        <v>3223</v>
      </c>
      <c r="C242" s="40" t="s">
        <v>3679</v>
      </c>
      <c r="D242" s="197" t="s">
        <v>3680</v>
      </c>
      <c r="E242" s="198" t="s">
        <v>119</v>
      </c>
      <c r="F242" s="40" t="s">
        <v>163</v>
      </c>
      <c r="G242" s="40" t="s">
        <v>1274</v>
      </c>
      <c r="H242" s="1">
        <v>73</v>
      </c>
      <c r="I242" s="1" t="s">
        <v>24</v>
      </c>
      <c r="J242" s="14"/>
    </row>
    <row r="243" spans="1:10" s="167" customFormat="1" ht="20.25" customHeight="1">
      <c r="A243" s="273" t="s">
        <v>4053</v>
      </c>
      <c r="B243" s="273"/>
      <c r="C243" s="273"/>
      <c r="D243" s="273"/>
      <c r="E243" s="273"/>
      <c r="F243" s="273"/>
      <c r="G243" s="273"/>
      <c r="H243" s="187"/>
      <c r="I243" s="20"/>
      <c r="J243" s="20"/>
    </row>
    <row r="244" spans="1:10" s="167" customFormat="1" ht="20.25" customHeight="1">
      <c r="A244" s="187"/>
      <c r="B244" s="187"/>
      <c r="C244" s="187"/>
      <c r="D244" s="187"/>
      <c r="E244" s="187" t="s">
        <v>358</v>
      </c>
      <c r="F244" s="25" t="s">
        <v>23</v>
      </c>
      <c r="G244" s="25" t="s">
        <v>22</v>
      </c>
      <c r="H244" s="25" t="s">
        <v>24</v>
      </c>
      <c r="I244" s="26" t="s">
        <v>25</v>
      </c>
      <c r="J244" s="25" t="s">
        <v>26</v>
      </c>
    </row>
    <row r="245" spans="1:10" s="167" customFormat="1" ht="20.25" customHeight="1">
      <c r="A245" s="187"/>
      <c r="B245" s="187"/>
      <c r="C245" s="187"/>
      <c r="D245" s="187"/>
      <c r="E245" s="187">
        <f>SUM(F245:J245)</f>
        <v>18</v>
      </c>
      <c r="F245" s="27">
        <f>COUNTIF($I$246:$I$263,"Xuất sắc")</f>
        <v>2</v>
      </c>
      <c r="G245" s="27">
        <f>COUNTIF($I$246:$I$263,"Tốt")</f>
        <v>9</v>
      </c>
      <c r="H245" s="27">
        <f>COUNTIF($I$246:$I$263,"Khá")</f>
        <v>7</v>
      </c>
      <c r="I245" s="27">
        <f>COUNTIF($I$246:$I$263,"Trung bình")</f>
        <v>0</v>
      </c>
      <c r="J245" s="27">
        <f>COUNTIF($I$246:$I$263,"Yếu")</f>
        <v>0</v>
      </c>
    </row>
    <row r="246" spans="1:10" s="12" customFormat="1" ht="16.5" customHeight="1">
      <c r="A246" s="125" t="s">
        <v>4300</v>
      </c>
      <c r="B246" s="126" t="s">
        <v>3139</v>
      </c>
      <c r="C246" s="127">
        <v>2113404040027</v>
      </c>
      <c r="D246" s="234" t="s">
        <v>3681</v>
      </c>
      <c r="E246" s="236" t="s">
        <v>3682</v>
      </c>
      <c r="F246" s="128"/>
      <c r="G246" s="129" t="s">
        <v>2283</v>
      </c>
      <c r="H246" s="130">
        <v>85</v>
      </c>
      <c r="I246" s="131" t="str">
        <f>IF(H246&gt;=90,"Xuất sắc",IF(H246&gt;=80,"Tốt",IF(H246&gt;=70,"Khá",IF(H246&gt;=50,"Trung bình","Yếu"))))</f>
        <v>Tốt</v>
      </c>
      <c r="J246" s="14"/>
    </row>
    <row r="247" spans="1:10" s="12" customFormat="1" ht="16.5" customHeight="1">
      <c r="A247" s="125" t="s">
        <v>4301</v>
      </c>
      <c r="B247" s="126" t="s">
        <v>3143</v>
      </c>
      <c r="C247" s="132">
        <v>2113404040050</v>
      </c>
      <c r="D247" s="235" t="s">
        <v>1964</v>
      </c>
      <c r="E247" s="237" t="s">
        <v>1254</v>
      </c>
      <c r="F247" s="128"/>
      <c r="G247" s="133">
        <v>37413</v>
      </c>
      <c r="H247" s="130">
        <v>82</v>
      </c>
      <c r="I247" s="131" t="str">
        <f aca="true" t="shared" si="0" ref="I247:I263">IF(H247&gt;=90,"Xuất sắc",IF(H247&gt;=80,"Tốt",IF(H247&gt;=70,"Khá",IF(H247&gt;=50,"Trung bình","Yếu"))))</f>
        <v>Tốt</v>
      </c>
      <c r="J247" s="14"/>
    </row>
    <row r="248" spans="1:10" s="12" customFormat="1" ht="16.5" customHeight="1">
      <c r="A248" s="125" t="s">
        <v>4302</v>
      </c>
      <c r="B248" s="126" t="s">
        <v>3146</v>
      </c>
      <c r="C248" s="127">
        <v>2113404040054</v>
      </c>
      <c r="D248" s="234" t="s">
        <v>1182</v>
      </c>
      <c r="E248" s="236" t="s">
        <v>92</v>
      </c>
      <c r="F248" s="129" t="s">
        <v>2080</v>
      </c>
      <c r="G248" s="128"/>
      <c r="H248" s="130">
        <v>75</v>
      </c>
      <c r="I248" s="131" t="str">
        <f t="shared" si="0"/>
        <v>Khá</v>
      </c>
      <c r="J248" s="14"/>
    </row>
    <row r="249" spans="1:10" s="12" customFormat="1" ht="16.5" customHeight="1">
      <c r="A249" s="125" t="s">
        <v>4303</v>
      </c>
      <c r="B249" s="126" t="s">
        <v>3148</v>
      </c>
      <c r="C249" s="127">
        <v>2113404040028</v>
      </c>
      <c r="D249" s="234" t="s">
        <v>3683</v>
      </c>
      <c r="E249" s="236" t="s">
        <v>3684</v>
      </c>
      <c r="F249" s="128"/>
      <c r="G249" s="129" t="s">
        <v>3685</v>
      </c>
      <c r="H249" s="130">
        <v>70</v>
      </c>
      <c r="I249" s="131" t="str">
        <f t="shared" si="0"/>
        <v>Khá</v>
      </c>
      <c r="J249" s="14"/>
    </row>
    <row r="250" spans="1:10" s="12" customFormat="1" ht="16.5" customHeight="1">
      <c r="A250" s="125" t="s">
        <v>4304</v>
      </c>
      <c r="B250" s="126" t="s">
        <v>3151</v>
      </c>
      <c r="C250" s="127">
        <v>2113404040029</v>
      </c>
      <c r="D250" s="234" t="s">
        <v>192</v>
      </c>
      <c r="E250" s="236" t="s">
        <v>97</v>
      </c>
      <c r="F250" s="129" t="s">
        <v>1904</v>
      </c>
      <c r="G250" s="128"/>
      <c r="H250" s="130">
        <v>74</v>
      </c>
      <c r="I250" s="131" t="str">
        <f t="shared" si="0"/>
        <v>Khá</v>
      </c>
      <c r="J250" s="14"/>
    </row>
    <row r="251" spans="1:10" s="12" customFormat="1" ht="16.5" customHeight="1">
      <c r="A251" s="125" t="s">
        <v>4305</v>
      </c>
      <c r="B251" s="126" t="s">
        <v>3152</v>
      </c>
      <c r="C251" s="127">
        <v>2113404040031</v>
      </c>
      <c r="D251" s="234" t="s">
        <v>1918</v>
      </c>
      <c r="E251" s="236" t="s">
        <v>1744</v>
      </c>
      <c r="F251" s="128"/>
      <c r="G251" s="129" t="s">
        <v>3686</v>
      </c>
      <c r="H251" s="130">
        <v>92</v>
      </c>
      <c r="I251" s="131" t="str">
        <f t="shared" si="0"/>
        <v>Xuất sắc</v>
      </c>
      <c r="J251" s="14"/>
    </row>
    <row r="252" spans="1:10" s="12" customFormat="1" ht="16.5" customHeight="1">
      <c r="A252" s="125" t="s">
        <v>4306</v>
      </c>
      <c r="B252" s="126" t="s">
        <v>3155</v>
      </c>
      <c r="C252" s="127">
        <v>2113404040033</v>
      </c>
      <c r="D252" s="234" t="s">
        <v>68</v>
      </c>
      <c r="E252" s="236" t="s">
        <v>2340</v>
      </c>
      <c r="F252" s="128"/>
      <c r="G252" s="129" t="s">
        <v>2142</v>
      </c>
      <c r="H252" s="130">
        <v>79</v>
      </c>
      <c r="I252" s="131" t="str">
        <f t="shared" si="0"/>
        <v>Khá</v>
      </c>
      <c r="J252" s="14"/>
    </row>
    <row r="253" spans="1:10" s="12" customFormat="1" ht="16.5" customHeight="1">
      <c r="A253" s="125" t="s">
        <v>4307</v>
      </c>
      <c r="B253" s="126" t="s">
        <v>3159</v>
      </c>
      <c r="C253" s="127">
        <v>2113404040052</v>
      </c>
      <c r="D253" s="234" t="s">
        <v>284</v>
      </c>
      <c r="E253" s="236" t="s">
        <v>34</v>
      </c>
      <c r="F253" s="134" t="s">
        <v>3687</v>
      </c>
      <c r="G253" s="128"/>
      <c r="H253" s="130">
        <v>70</v>
      </c>
      <c r="I253" s="131" t="str">
        <f t="shared" si="0"/>
        <v>Khá</v>
      </c>
      <c r="J253" s="14"/>
    </row>
    <row r="254" spans="1:10" s="12" customFormat="1" ht="16.5" customHeight="1">
      <c r="A254" s="125" t="s">
        <v>4308</v>
      </c>
      <c r="B254" s="126" t="s">
        <v>3162</v>
      </c>
      <c r="C254" s="127">
        <v>2113404040047</v>
      </c>
      <c r="D254" s="234" t="s">
        <v>1055</v>
      </c>
      <c r="E254" s="236" t="s">
        <v>104</v>
      </c>
      <c r="F254" s="129" t="s">
        <v>3688</v>
      </c>
      <c r="G254" s="128"/>
      <c r="H254" s="130">
        <v>82</v>
      </c>
      <c r="I254" s="131" t="str">
        <f t="shared" si="0"/>
        <v>Tốt</v>
      </c>
      <c r="J254" s="14"/>
    </row>
    <row r="255" spans="1:10" s="12" customFormat="1" ht="16.5" customHeight="1">
      <c r="A255" s="125" t="s">
        <v>4309</v>
      </c>
      <c r="B255" s="126" t="s">
        <v>3164</v>
      </c>
      <c r="C255" s="127">
        <v>2113404040035</v>
      </c>
      <c r="D255" s="234" t="s">
        <v>3689</v>
      </c>
      <c r="E255" s="236" t="s">
        <v>1314</v>
      </c>
      <c r="F255" s="128"/>
      <c r="G255" s="129" t="s">
        <v>3690</v>
      </c>
      <c r="H255" s="130">
        <v>85</v>
      </c>
      <c r="I255" s="131" t="str">
        <f t="shared" si="0"/>
        <v>Tốt</v>
      </c>
      <c r="J255" s="14"/>
    </row>
    <row r="256" spans="1:10" s="12" customFormat="1" ht="16.5" customHeight="1">
      <c r="A256" s="125" t="s">
        <v>4310</v>
      </c>
      <c r="B256" s="126" t="s">
        <v>3167</v>
      </c>
      <c r="C256" s="127">
        <v>2113404040040</v>
      </c>
      <c r="D256" s="234" t="s">
        <v>1640</v>
      </c>
      <c r="E256" s="236" t="s">
        <v>1781</v>
      </c>
      <c r="F256" s="128"/>
      <c r="G256" s="129" t="s">
        <v>3691</v>
      </c>
      <c r="H256" s="130">
        <v>90</v>
      </c>
      <c r="I256" s="131" t="str">
        <f t="shared" si="0"/>
        <v>Xuất sắc</v>
      </c>
      <c r="J256" s="14"/>
    </row>
    <row r="257" spans="1:10" s="12" customFormat="1" ht="16.5" customHeight="1">
      <c r="A257" s="125" t="s">
        <v>4311</v>
      </c>
      <c r="B257" s="126" t="s">
        <v>3170</v>
      </c>
      <c r="C257" s="127">
        <v>2113404040034</v>
      </c>
      <c r="D257" s="234" t="s">
        <v>3692</v>
      </c>
      <c r="E257" s="236" t="s">
        <v>1784</v>
      </c>
      <c r="F257" s="128"/>
      <c r="G257" s="129" t="s">
        <v>3693</v>
      </c>
      <c r="H257" s="130">
        <v>86</v>
      </c>
      <c r="I257" s="131" t="str">
        <f t="shared" si="0"/>
        <v>Tốt</v>
      </c>
      <c r="J257" s="14"/>
    </row>
    <row r="258" spans="1:10" s="12" customFormat="1" ht="16.5" customHeight="1">
      <c r="A258" s="125" t="s">
        <v>4312</v>
      </c>
      <c r="B258" s="126" t="s">
        <v>3174</v>
      </c>
      <c r="C258" s="127">
        <v>2113404040036</v>
      </c>
      <c r="D258" s="234" t="s">
        <v>3694</v>
      </c>
      <c r="E258" s="236" t="s">
        <v>1788</v>
      </c>
      <c r="F258" s="128"/>
      <c r="G258" s="129" t="s">
        <v>531</v>
      </c>
      <c r="H258" s="130">
        <v>87</v>
      </c>
      <c r="I258" s="131" t="str">
        <f t="shared" si="0"/>
        <v>Tốt</v>
      </c>
      <c r="J258" s="14"/>
    </row>
    <row r="259" spans="1:10" s="12" customFormat="1" ht="16.5" customHeight="1">
      <c r="A259" s="125" t="s">
        <v>4313</v>
      </c>
      <c r="B259" s="126" t="s">
        <v>3178</v>
      </c>
      <c r="C259" s="127">
        <v>2113404040049</v>
      </c>
      <c r="D259" s="234" t="s">
        <v>278</v>
      </c>
      <c r="E259" s="236" t="s">
        <v>20</v>
      </c>
      <c r="F259" s="134" t="s">
        <v>3695</v>
      </c>
      <c r="G259" s="128"/>
      <c r="H259" s="130">
        <v>70</v>
      </c>
      <c r="I259" s="131" t="str">
        <f t="shared" si="0"/>
        <v>Khá</v>
      </c>
      <c r="J259" s="14"/>
    </row>
    <row r="260" spans="1:10" s="12" customFormat="1" ht="16.5" customHeight="1">
      <c r="A260" s="125" t="s">
        <v>4314</v>
      </c>
      <c r="B260" s="126" t="s">
        <v>3182</v>
      </c>
      <c r="C260" s="127">
        <v>2113404040055</v>
      </c>
      <c r="D260" s="234" t="s">
        <v>3696</v>
      </c>
      <c r="E260" s="236" t="s">
        <v>118</v>
      </c>
      <c r="F260" s="129" t="s">
        <v>3697</v>
      </c>
      <c r="G260" s="128"/>
      <c r="H260" s="130">
        <v>75</v>
      </c>
      <c r="I260" s="131" t="str">
        <f t="shared" si="0"/>
        <v>Khá</v>
      </c>
      <c r="J260" s="14"/>
    </row>
    <row r="261" spans="1:10" s="12" customFormat="1" ht="16.5" customHeight="1">
      <c r="A261" s="125" t="s">
        <v>4315</v>
      </c>
      <c r="B261" s="126" t="s">
        <v>3185</v>
      </c>
      <c r="C261" s="127">
        <v>2113404040041</v>
      </c>
      <c r="D261" s="234" t="s">
        <v>2346</v>
      </c>
      <c r="E261" s="236" t="s">
        <v>138</v>
      </c>
      <c r="F261" s="128"/>
      <c r="G261" s="129" t="s">
        <v>1794</v>
      </c>
      <c r="H261" s="130">
        <v>85</v>
      </c>
      <c r="I261" s="131" t="str">
        <f t="shared" si="0"/>
        <v>Tốt</v>
      </c>
      <c r="J261" s="14"/>
    </row>
    <row r="262" spans="1:10" s="12" customFormat="1" ht="16.5" customHeight="1">
      <c r="A262" s="125" t="s">
        <v>4316</v>
      </c>
      <c r="B262" s="126" t="s">
        <v>3188</v>
      </c>
      <c r="C262" s="127">
        <v>2113404040048</v>
      </c>
      <c r="D262" s="234" t="s">
        <v>1937</v>
      </c>
      <c r="E262" s="236" t="s">
        <v>1759</v>
      </c>
      <c r="F262" s="128"/>
      <c r="G262" s="134" t="s">
        <v>3698</v>
      </c>
      <c r="H262" s="130">
        <v>89</v>
      </c>
      <c r="I262" s="131" t="str">
        <f t="shared" si="0"/>
        <v>Tốt</v>
      </c>
      <c r="J262" s="14"/>
    </row>
    <row r="263" spans="1:10" s="12" customFormat="1" ht="16.5" customHeight="1">
      <c r="A263" s="125" t="s">
        <v>4317</v>
      </c>
      <c r="B263" s="126" t="s">
        <v>3191</v>
      </c>
      <c r="C263" s="127">
        <v>2113404040038</v>
      </c>
      <c r="D263" s="234" t="s">
        <v>3699</v>
      </c>
      <c r="E263" s="236" t="s">
        <v>21</v>
      </c>
      <c r="F263" s="134" t="s">
        <v>3700</v>
      </c>
      <c r="G263" s="128"/>
      <c r="H263" s="135">
        <v>89</v>
      </c>
      <c r="I263" s="131" t="str">
        <f t="shared" si="0"/>
        <v>Tốt</v>
      </c>
      <c r="J263" s="14"/>
    </row>
    <row r="264" spans="1:10" s="167" customFormat="1" ht="20.25" customHeight="1">
      <c r="A264" s="273" t="s">
        <v>4054</v>
      </c>
      <c r="B264" s="273"/>
      <c r="C264" s="273"/>
      <c r="D264" s="273"/>
      <c r="E264" s="273"/>
      <c r="F264" s="273"/>
      <c r="G264" s="273"/>
      <c r="H264" s="187"/>
      <c r="I264" s="20"/>
      <c r="J264" s="20"/>
    </row>
    <row r="265" spans="1:10" s="167" customFormat="1" ht="20.25" customHeight="1">
      <c r="A265" s="187"/>
      <c r="B265" s="187"/>
      <c r="C265" s="187"/>
      <c r="D265" s="187"/>
      <c r="E265" s="187" t="s">
        <v>358</v>
      </c>
      <c r="F265" s="25" t="s">
        <v>23</v>
      </c>
      <c r="G265" s="25" t="s">
        <v>22</v>
      </c>
      <c r="H265" s="25" t="s">
        <v>24</v>
      </c>
      <c r="I265" s="26" t="s">
        <v>25</v>
      </c>
      <c r="J265" s="25" t="s">
        <v>26</v>
      </c>
    </row>
    <row r="266" spans="1:10" s="167" customFormat="1" ht="20.25" customHeight="1">
      <c r="A266" s="187"/>
      <c r="B266" s="187"/>
      <c r="C266" s="187"/>
      <c r="D266" s="187"/>
      <c r="E266" s="187">
        <f>SUM(F266:J266)</f>
        <v>27</v>
      </c>
      <c r="F266" s="27">
        <f>COUNTIF($I$267:$I$293,"Xuất sắc")</f>
        <v>0</v>
      </c>
      <c r="G266" s="27">
        <f>COUNTIF($I$267:$I$293,"Tốt")</f>
        <v>10</v>
      </c>
      <c r="H266" s="27">
        <f>COUNTIF($I$267:$I$293,"Khá")</f>
        <v>16</v>
      </c>
      <c r="I266" s="27">
        <f>COUNTIF($I$267:$I$293,"Trung bình")</f>
        <v>1</v>
      </c>
      <c r="J266" s="27">
        <f>COUNTIF($I$267:$I$293,"Yếu")</f>
        <v>0</v>
      </c>
    </row>
    <row r="267" spans="1:10" s="12" customFormat="1" ht="16.5" customHeight="1">
      <c r="A267" s="125" t="s">
        <v>4318</v>
      </c>
      <c r="B267" s="136" t="s">
        <v>3139</v>
      </c>
      <c r="C267" s="137" t="s">
        <v>3701</v>
      </c>
      <c r="D267" s="238" t="s">
        <v>3702</v>
      </c>
      <c r="E267" s="239" t="s">
        <v>91</v>
      </c>
      <c r="F267" s="128"/>
      <c r="G267" s="138" t="s">
        <v>3703</v>
      </c>
      <c r="H267" s="139">
        <v>82</v>
      </c>
      <c r="I267" s="131" t="str">
        <f>IF(H267&gt;=90,"Xuất sắc",IF(H267&gt;=80,"Tốt",IF(H267&gt;=70,"Khá",IF(H267&gt;=50,"Trung bình","Yếu"))))</f>
        <v>Tốt</v>
      </c>
      <c r="J267" s="14"/>
    </row>
    <row r="268" spans="1:10" s="12" customFormat="1" ht="16.5" customHeight="1">
      <c r="A268" s="125" t="s">
        <v>4319</v>
      </c>
      <c r="B268" s="136" t="s">
        <v>3143</v>
      </c>
      <c r="C268" s="137" t="s">
        <v>3704</v>
      </c>
      <c r="D268" s="238" t="s">
        <v>3705</v>
      </c>
      <c r="E268" s="239" t="s">
        <v>74</v>
      </c>
      <c r="F268" s="138" t="s">
        <v>1478</v>
      </c>
      <c r="G268" s="128"/>
      <c r="H268" s="139">
        <v>81</v>
      </c>
      <c r="I268" s="131" t="str">
        <f aca="true" t="shared" si="1" ref="I268:I293">IF(H268&gt;=90,"Xuất sắc",IF(H268&gt;=80,"Tốt",IF(H268&gt;=70,"Khá",IF(H268&gt;=50,"Trung bình","Yếu"))))</f>
        <v>Tốt</v>
      </c>
      <c r="J268" s="14"/>
    </row>
    <row r="269" spans="1:10" s="12" customFormat="1" ht="16.5" customHeight="1">
      <c r="A269" s="125" t="s">
        <v>4320</v>
      </c>
      <c r="B269" s="136" t="s">
        <v>3146</v>
      </c>
      <c r="C269" s="137" t="s">
        <v>3706</v>
      </c>
      <c r="D269" s="238" t="s">
        <v>3707</v>
      </c>
      <c r="E269" s="239" t="s">
        <v>167</v>
      </c>
      <c r="F269" s="138" t="s">
        <v>2441</v>
      </c>
      <c r="G269" s="128"/>
      <c r="H269" s="139">
        <v>74</v>
      </c>
      <c r="I269" s="131" t="str">
        <f t="shared" si="1"/>
        <v>Khá</v>
      </c>
      <c r="J269" s="14"/>
    </row>
    <row r="270" spans="1:10" s="12" customFormat="1" ht="16.5" customHeight="1">
      <c r="A270" s="125" t="s">
        <v>4321</v>
      </c>
      <c r="B270" s="136" t="s">
        <v>3148</v>
      </c>
      <c r="C270" s="137" t="s">
        <v>3708</v>
      </c>
      <c r="D270" s="238" t="s">
        <v>3709</v>
      </c>
      <c r="E270" s="239" t="s">
        <v>95</v>
      </c>
      <c r="F270" s="138" t="s">
        <v>1439</v>
      </c>
      <c r="G270" s="128"/>
      <c r="H270" s="139">
        <v>79</v>
      </c>
      <c r="I270" s="131" t="str">
        <f t="shared" si="1"/>
        <v>Khá</v>
      </c>
      <c r="J270" s="14"/>
    </row>
    <row r="271" spans="1:10" s="12" customFormat="1" ht="16.5" customHeight="1">
      <c r="A271" s="125" t="s">
        <v>4322</v>
      </c>
      <c r="B271" s="136" t="s">
        <v>3151</v>
      </c>
      <c r="C271" s="137" t="s">
        <v>3710</v>
      </c>
      <c r="D271" s="238" t="s">
        <v>3711</v>
      </c>
      <c r="E271" s="239" t="s">
        <v>1823</v>
      </c>
      <c r="F271" s="128"/>
      <c r="G271" s="138" t="s">
        <v>1680</v>
      </c>
      <c r="H271" s="139">
        <v>74</v>
      </c>
      <c r="I271" s="131" t="str">
        <f t="shared" si="1"/>
        <v>Khá</v>
      </c>
      <c r="J271" s="14"/>
    </row>
    <row r="272" spans="1:10" s="12" customFormat="1" ht="16.5" customHeight="1">
      <c r="A272" s="125" t="s">
        <v>4323</v>
      </c>
      <c r="B272" s="136" t="s">
        <v>3152</v>
      </c>
      <c r="C272" s="137" t="s">
        <v>3712</v>
      </c>
      <c r="D272" s="238" t="s">
        <v>3713</v>
      </c>
      <c r="E272" s="239" t="s">
        <v>99</v>
      </c>
      <c r="F272" s="138" t="s">
        <v>3714</v>
      </c>
      <c r="G272" s="128"/>
      <c r="H272" s="139">
        <v>56</v>
      </c>
      <c r="I272" s="131" t="str">
        <f t="shared" si="1"/>
        <v>Trung bình</v>
      </c>
      <c r="J272" s="14"/>
    </row>
    <row r="273" spans="1:10" s="12" customFormat="1" ht="16.5" customHeight="1">
      <c r="A273" s="125" t="s">
        <v>4324</v>
      </c>
      <c r="B273" s="136" t="s">
        <v>3155</v>
      </c>
      <c r="C273" s="137" t="s">
        <v>3715</v>
      </c>
      <c r="D273" s="238" t="s">
        <v>3716</v>
      </c>
      <c r="E273" s="239" t="s">
        <v>175</v>
      </c>
      <c r="F273" s="128"/>
      <c r="G273" s="138" t="s">
        <v>2653</v>
      </c>
      <c r="H273" s="140">
        <v>78</v>
      </c>
      <c r="I273" s="131" t="str">
        <f t="shared" si="1"/>
        <v>Khá</v>
      </c>
      <c r="J273" s="14"/>
    </row>
    <row r="274" spans="1:10" s="12" customFormat="1" ht="16.5" customHeight="1">
      <c r="A274" s="125" t="s">
        <v>4325</v>
      </c>
      <c r="B274" s="136" t="s">
        <v>3159</v>
      </c>
      <c r="C274" s="137" t="s">
        <v>3717</v>
      </c>
      <c r="D274" s="238" t="s">
        <v>3718</v>
      </c>
      <c r="E274" s="239" t="s">
        <v>100</v>
      </c>
      <c r="F274" s="138" t="s">
        <v>3719</v>
      </c>
      <c r="G274" s="128"/>
      <c r="H274" s="140">
        <v>79</v>
      </c>
      <c r="I274" s="131" t="str">
        <f t="shared" si="1"/>
        <v>Khá</v>
      </c>
      <c r="J274" s="14"/>
    </row>
    <row r="275" spans="1:10" s="12" customFormat="1" ht="16.5" customHeight="1">
      <c r="A275" s="125" t="s">
        <v>4326</v>
      </c>
      <c r="B275" s="136" t="s">
        <v>3162</v>
      </c>
      <c r="C275" s="137" t="s">
        <v>3720</v>
      </c>
      <c r="D275" s="238" t="s">
        <v>3721</v>
      </c>
      <c r="E275" s="239" t="s">
        <v>65</v>
      </c>
      <c r="F275" s="128"/>
      <c r="G275" s="138" t="s">
        <v>877</v>
      </c>
      <c r="H275" s="140">
        <v>78</v>
      </c>
      <c r="I275" s="131" t="str">
        <f t="shared" si="1"/>
        <v>Khá</v>
      </c>
      <c r="J275" s="14"/>
    </row>
    <row r="276" spans="1:10" s="12" customFormat="1" ht="16.5" customHeight="1">
      <c r="A276" s="125" t="s">
        <v>4327</v>
      </c>
      <c r="B276" s="136" t="s">
        <v>3164</v>
      </c>
      <c r="C276" s="137" t="s">
        <v>3722</v>
      </c>
      <c r="D276" s="238" t="s">
        <v>3723</v>
      </c>
      <c r="E276" s="239" t="s">
        <v>65</v>
      </c>
      <c r="F276" s="128"/>
      <c r="G276" s="138" t="s">
        <v>2627</v>
      </c>
      <c r="H276" s="140">
        <v>79</v>
      </c>
      <c r="I276" s="131" t="str">
        <f t="shared" si="1"/>
        <v>Khá</v>
      </c>
      <c r="J276" s="14"/>
    </row>
    <row r="277" spans="1:10" s="12" customFormat="1" ht="16.5" customHeight="1">
      <c r="A277" s="125" t="s">
        <v>4328</v>
      </c>
      <c r="B277" s="136" t="s">
        <v>3167</v>
      </c>
      <c r="C277" s="137" t="s">
        <v>3724</v>
      </c>
      <c r="D277" s="238" t="s">
        <v>337</v>
      </c>
      <c r="E277" s="239" t="s">
        <v>43</v>
      </c>
      <c r="F277" s="138" t="s">
        <v>3725</v>
      </c>
      <c r="G277" s="128"/>
      <c r="H277" s="140">
        <v>72</v>
      </c>
      <c r="I277" s="131" t="str">
        <f t="shared" si="1"/>
        <v>Khá</v>
      </c>
      <c r="J277" s="14"/>
    </row>
    <row r="278" spans="1:10" s="12" customFormat="1" ht="16.5" customHeight="1">
      <c r="A278" s="125" t="s">
        <v>4329</v>
      </c>
      <c r="B278" s="136" t="s">
        <v>3170</v>
      </c>
      <c r="C278" s="137" t="s">
        <v>3726</v>
      </c>
      <c r="D278" s="238" t="s">
        <v>111</v>
      </c>
      <c r="E278" s="239" t="s">
        <v>328</v>
      </c>
      <c r="F278" s="138" t="s">
        <v>2639</v>
      </c>
      <c r="G278" s="128"/>
      <c r="H278" s="140">
        <v>77</v>
      </c>
      <c r="I278" s="131" t="str">
        <f t="shared" si="1"/>
        <v>Khá</v>
      </c>
      <c r="J278" s="14"/>
    </row>
    <row r="279" spans="1:10" s="12" customFormat="1" ht="16.5" customHeight="1">
      <c r="A279" s="125" t="s">
        <v>4330</v>
      </c>
      <c r="B279" s="136" t="s">
        <v>3174</v>
      </c>
      <c r="C279" s="137" t="s">
        <v>3727</v>
      </c>
      <c r="D279" s="238" t="s">
        <v>3728</v>
      </c>
      <c r="E279" s="239" t="s">
        <v>2340</v>
      </c>
      <c r="F279" s="128"/>
      <c r="G279" s="138" t="s">
        <v>2651</v>
      </c>
      <c r="H279" s="140">
        <v>82</v>
      </c>
      <c r="I279" s="131" t="str">
        <f t="shared" si="1"/>
        <v>Tốt</v>
      </c>
      <c r="J279" s="14"/>
    </row>
    <row r="280" spans="1:10" s="12" customFormat="1" ht="16.5" customHeight="1">
      <c r="A280" s="125" t="s">
        <v>4331</v>
      </c>
      <c r="B280" s="136" t="s">
        <v>3178</v>
      </c>
      <c r="C280" s="137" t="s">
        <v>3729</v>
      </c>
      <c r="D280" s="238" t="s">
        <v>1940</v>
      </c>
      <c r="E280" s="239" t="s">
        <v>152</v>
      </c>
      <c r="F280" s="128"/>
      <c r="G280" s="138" t="s">
        <v>3730</v>
      </c>
      <c r="H280" s="140">
        <v>81</v>
      </c>
      <c r="I280" s="131" t="str">
        <f t="shared" si="1"/>
        <v>Tốt</v>
      </c>
      <c r="J280" s="14"/>
    </row>
    <row r="281" spans="1:10" s="12" customFormat="1" ht="16.5" customHeight="1">
      <c r="A281" s="125" t="s">
        <v>4332</v>
      </c>
      <c r="B281" s="136" t="s">
        <v>3182</v>
      </c>
      <c r="C281" s="137" t="s">
        <v>3731</v>
      </c>
      <c r="D281" s="238" t="s">
        <v>1940</v>
      </c>
      <c r="E281" s="239" t="s">
        <v>46</v>
      </c>
      <c r="F281" s="128"/>
      <c r="G281" s="138" t="s">
        <v>951</v>
      </c>
      <c r="H281" s="140">
        <v>77</v>
      </c>
      <c r="I281" s="131" t="str">
        <f t="shared" si="1"/>
        <v>Khá</v>
      </c>
      <c r="J281" s="14"/>
    </row>
    <row r="282" spans="1:10" s="12" customFormat="1" ht="15.75">
      <c r="A282" s="125" t="s">
        <v>4333</v>
      </c>
      <c r="B282" s="136" t="s">
        <v>3185</v>
      </c>
      <c r="C282" s="137" t="s">
        <v>3732</v>
      </c>
      <c r="D282" s="238" t="s">
        <v>3733</v>
      </c>
      <c r="E282" s="239" t="s">
        <v>3734</v>
      </c>
      <c r="F282" s="138" t="s">
        <v>3735</v>
      </c>
      <c r="G282" s="128"/>
      <c r="H282" s="140">
        <v>70</v>
      </c>
      <c r="I282" s="131" t="str">
        <f t="shared" si="1"/>
        <v>Khá</v>
      </c>
      <c r="J282" s="14"/>
    </row>
    <row r="283" spans="1:10" s="12" customFormat="1" ht="15.75">
      <c r="A283" s="125" t="s">
        <v>4334</v>
      </c>
      <c r="B283" s="136" t="s">
        <v>3188</v>
      </c>
      <c r="C283" s="137" t="s">
        <v>3736</v>
      </c>
      <c r="D283" s="238" t="s">
        <v>3737</v>
      </c>
      <c r="E283" s="239" t="s">
        <v>173</v>
      </c>
      <c r="F283" s="128"/>
      <c r="G283" s="138" t="s">
        <v>3738</v>
      </c>
      <c r="H283" s="140">
        <v>82</v>
      </c>
      <c r="I283" s="131" t="str">
        <f t="shared" si="1"/>
        <v>Tốt</v>
      </c>
      <c r="J283" s="14"/>
    </row>
    <row r="284" spans="1:10" s="12" customFormat="1" ht="15.75">
      <c r="A284" s="125" t="s">
        <v>4335</v>
      </c>
      <c r="B284" s="136" t="s">
        <v>3191</v>
      </c>
      <c r="C284" s="137" t="s">
        <v>3739</v>
      </c>
      <c r="D284" s="238" t="s">
        <v>3740</v>
      </c>
      <c r="E284" s="239" t="s">
        <v>1854</v>
      </c>
      <c r="F284" s="128"/>
      <c r="G284" s="141" t="s">
        <v>498</v>
      </c>
      <c r="H284" s="139">
        <v>84</v>
      </c>
      <c r="I284" s="131" t="str">
        <f t="shared" si="1"/>
        <v>Tốt</v>
      </c>
      <c r="J284" s="14"/>
    </row>
    <row r="285" spans="1:10" s="12" customFormat="1" ht="16.5" customHeight="1">
      <c r="A285" s="125" t="s">
        <v>4336</v>
      </c>
      <c r="B285" s="136" t="s">
        <v>3195</v>
      </c>
      <c r="C285" s="137" t="s">
        <v>3741</v>
      </c>
      <c r="D285" s="238" t="s">
        <v>3742</v>
      </c>
      <c r="E285" s="239" t="s">
        <v>1781</v>
      </c>
      <c r="F285" s="128"/>
      <c r="G285" s="138" t="s">
        <v>864</v>
      </c>
      <c r="H285" s="139">
        <v>81</v>
      </c>
      <c r="I285" s="131" t="str">
        <f t="shared" si="1"/>
        <v>Tốt</v>
      </c>
      <c r="J285" s="14"/>
    </row>
    <row r="286" spans="1:10" s="12" customFormat="1" ht="16.5" customHeight="1">
      <c r="A286" s="125" t="s">
        <v>4337</v>
      </c>
      <c r="B286" s="136" t="s">
        <v>3199</v>
      </c>
      <c r="C286" s="137" t="s">
        <v>3743</v>
      </c>
      <c r="D286" s="238" t="s">
        <v>2529</v>
      </c>
      <c r="E286" s="239" t="s">
        <v>1781</v>
      </c>
      <c r="F286" s="128"/>
      <c r="G286" s="138" t="s">
        <v>544</v>
      </c>
      <c r="H286" s="139">
        <v>82</v>
      </c>
      <c r="I286" s="131" t="str">
        <f t="shared" si="1"/>
        <v>Tốt</v>
      </c>
      <c r="J286" s="14"/>
    </row>
    <row r="287" spans="1:10" s="12" customFormat="1" ht="16.5" customHeight="1">
      <c r="A287" s="125" t="s">
        <v>4338</v>
      </c>
      <c r="B287" s="136" t="s">
        <v>3202</v>
      </c>
      <c r="C287" s="137" t="s">
        <v>3744</v>
      </c>
      <c r="D287" s="238" t="s">
        <v>3745</v>
      </c>
      <c r="E287" s="239" t="s">
        <v>1781</v>
      </c>
      <c r="F287" s="128"/>
      <c r="G287" s="138" t="s">
        <v>2445</v>
      </c>
      <c r="H287" s="139">
        <v>78</v>
      </c>
      <c r="I287" s="131" t="str">
        <f t="shared" si="1"/>
        <v>Khá</v>
      </c>
      <c r="J287" s="14"/>
    </row>
    <row r="288" spans="1:10" s="12" customFormat="1" ht="16.5" customHeight="1">
      <c r="A288" s="125" t="s">
        <v>4339</v>
      </c>
      <c r="B288" s="136" t="s">
        <v>3207</v>
      </c>
      <c r="C288" s="137" t="s">
        <v>3746</v>
      </c>
      <c r="D288" s="238" t="s">
        <v>2706</v>
      </c>
      <c r="E288" s="239" t="s">
        <v>3067</v>
      </c>
      <c r="F288" s="128"/>
      <c r="G288" s="138" t="s">
        <v>2612</v>
      </c>
      <c r="H288" s="139">
        <v>76</v>
      </c>
      <c r="I288" s="131" t="str">
        <f t="shared" si="1"/>
        <v>Khá</v>
      </c>
      <c r="J288" s="14"/>
    </row>
    <row r="289" spans="1:10" s="12" customFormat="1" ht="16.5" customHeight="1">
      <c r="A289" s="125" t="s">
        <v>4340</v>
      </c>
      <c r="B289" s="136" t="s">
        <v>3210</v>
      </c>
      <c r="C289" s="137" t="s">
        <v>3747</v>
      </c>
      <c r="D289" s="238" t="s">
        <v>3748</v>
      </c>
      <c r="E289" s="239" t="s">
        <v>1787</v>
      </c>
      <c r="F289" s="128"/>
      <c r="G289" s="138" t="s">
        <v>3749</v>
      </c>
      <c r="H289" s="139">
        <v>81</v>
      </c>
      <c r="I289" s="131" t="str">
        <f t="shared" si="1"/>
        <v>Tốt</v>
      </c>
      <c r="J289" s="14"/>
    </row>
    <row r="290" spans="1:10" s="12" customFormat="1" ht="16.5" customHeight="1">
      <c r="A290" s="125" t="s">
        <v>4341</v>
      </c>
      <c r="B290" s="136" t="s">
        <v>3213</v>
      </c>
      <c r="C290" s="137" t="s">
        <v>3750</v>
      </c>
      <c r="D290" s="238" t="s">
        <v>3751</v>
      </c>
      <c r="E290" s="239" t="s">
        <v>35</v>
      </c>
      <c r="F290" s="128"/>
      <c r="G290" s="141" t="s">
        <v>3752</v>
      </c>
      <c r="H290" s="139">
        <v>77</v>
      </c>
      <c r="I290" s="131" t="str">
        <f t="shared" si="1"/>
        <v>Khá</v>
      </c>
      <c r="J290" s="14"/>
    </row>
    <row r="291" spans="1:10" s="12" customFormat="1" ht="16.5" customHeight="1">
      <c r="A291" s="125" t="s">
        <v>4342</v>
      </c>
      <c r="B291" s="136" t="s">
        <v>3217</v>
      </c>
      <c r="C291" s="137" t="s">
        <v>3753</v>
      </c>
      <c r="D291" s="238" t="s">
        <v>1803</v>
      </c>
      <c r="E291" s="239" t="s">
        <v>35</v>
      </c>
      <c r="F291" s="128"/>
      <c r="G291" s="138" t="s">
        <v>3754</v>
      </c>
      <c r="H291" s="139">
        <v>82</v>
      </c>
      <c r="I291" s="131" t="str">
        <f t="shared" si="1"/>
        <v>Tốt</v>
      </c>
      <c r="J291" s="14"/>
    </row>
    <row r="292" spans="1:10" s="12" customFormat="1" ht="16.5" customHeight="1">
      <c r="A292" s="125" t="s">
        <v>4343</v>
      </c>
      <c r="B292" s="136" t="s">
        <v>3220</v>
      </c>
      <c r="C292" s="137" t="s">
        <v>3755</v>
      </c>
      <c r="D292" s="238" t="s">
        <v>129</v>
      </c>
      <c r="E292" s="239" t="s">
        <v>127</v>
      </c>
      <c r="F292" s="138" t="s">
        <v>3756</v>
      </c>
      <c r="G292" s="128"/>
      <c r="H292" s="139">
        <v>75</v>
      </c>
      <c r="I292" s="131" t="str">
        <f t="shared" si="1"/>
        <v>Khá</v>
      </c>
      <c r="J292" s="14"/>
    </row>
    <row r="293" spans="1:10" s="12" customFormat="1" ht="16.5" customHeight="1">
      <c r="A293" s="125" t="s">
        <v>4344</v>
      </c>
      <c r="B293" s="136" t="s">
        <v>3223</v>
      </c>
      <c r="C293" s="137" t="s">
        <v>3757</v>
      </c>
      <c r="D293" s="238" t="s">
        <v>3758</v>
      </c>
      <c r="E293" s="239" t="s">
        <v>50</v>
      </c>
      <c r="F293" s="128"/>
      <c r="G293" s="141" t="s">
        <v>1689</v>
      </c>
      <c r="H293" s="142">
        <v>71</v>
      </c>
      <c r="I293" s="131" t="str">
        <f t="shared" si="1"/>
        <v>Khá</v>
      </c>
      <c r="J293" s="14"/>
    </row>
    <row r="294" spans="1:10" s="167" customFormat="1" ht="20.25" customHeight="1">
      <c r="A294" s="273" t="s">
        <v>4055</v>
      </c>
      <c r="B294" s="273"/>
      <c r="C294" s="273"/>
      <c r="D294" s="273"/>
      <c r="E294" s="273"/>
      <c r="F294" s="273"/>
      <c r="G294" s="273"/>
      <c r="H294" s="187"/>
      <c r="I294" s="20"/>
      <c r="J294" s="20"/>
    </row>
    <row r="295" spans="1:10" s="167" customFormat="1" ht="20.25" customHeight="1">
      <c r="A295" s="187"/>
      <c r="B295" s="187"/>
      <c r="C295" s="187"/>
      <c r="D295" s="187"/>
      <c r="E295" s="187" t="s">
        <v>358</v>
      </c>
      <c r="F295" s="25" t="s">
        <v>23</v>
      </c>
      <c r="G295" s="25" t="s">
        <v>22</v>
      </c>
      <c r="H295" s="25" t="s">
        <v>24</v>
      </c>
      <c r="I295" s="26" t="s">
        <v>25</v>
      </c>
      <c r="J295" s="25" t="s">
        <v>26</v>
      </c>
    </row>
    <row r="296" spans="1:10" s="167" customFormat="1" ht="20.25" customHeight="1">
      <c r="A296" s="187"/>
      <c r="B296" s="187"/>
      <c r="C296" s="187"/>
      <c r="D296" s="187"/>
      <c r="E296" s="187">
        <f>SUM(F296:J296)</f>
        <v>48</v>
      </c>
      <c r="F296" s="27">
        <f>COUNTIF($I$297:$I$344,"Xuất sắc")</f>
        <v>3</v>
      </c>
      <c r="G296" s="27">
        <f>COUNTIF($I$297:$I$344,"Tốt")</f>
        <v>27</v>
      </c>
      <c r="H296" s="27">
        <f>COUNTIF($I$297:$I$344,"Khá")</f>
        <v>12</v>
      </c>
      <c r="I296" s="27">
        <f>COUNTIF($I$297:$I$344,"Trung bình")</f>
        <v>6</v>
      </c>
      <c r="J296" s="27">
        <f>COUNTIF($I$297:$I$344,"Yếu")</f>
        <v>0</v>
      </c>
    </row>
    <row r="297" spans="1:10" s="12" customFormat="1" ht="16.5" customHeight="1">
      <c r="A297" s="125" t="s">
        <v>4345</v>
      </c>
      <c r="B297" s="143" t="s">
        <v>3139</v>
      </c>
      <c r="C297" s="144">
        <v>2113403020059</v>
      </c>
      <c r="D297" s="240" t="s">
        <v>3759</v>
      </c>
      <c r="E297" s="241" t="s">
        <v>91</v>
      </c>
      <c r="F297" s="128"/>
      <c r="G297" s="145">
        <v>37961</v>
      </c>
      <c r="H297" s="56">
        <v>79</v>
      </c>
      <c r="I297" s="131" t="str">
        <f>IF(H297&gt;=90,"Xuất sắc",IF(H297&gt;=80,"Tốt",IF(H297&gt;=70,"Khá",IF(H297&gt;=50,"Trung bình","Yếu"))))</f>
        <v>Khá</v>
      </c>
      <c r="J297" s="14"/>
    </row>
    <row r="298" spans="1:10" s="12" customFormat="1" ht="16.5" customHeight="1">
      <c r="A298" s="125" t="s">
        <v>4346</v>
      </c>
      <c r="B298" s="143" t="s">
        <v>3143</v>
      </c>
      <c r="C298" s="144">
        <v>2113403020053</v>
      </c>
      <c r="D298" s="240" t="s">
        <v>3760</v>
      </c>
      <c r="E298" s="241" t="s">
        <v>215</v>
      </c>
      <c r="F298" s="128"/>
      <c r="G298" s="145">
        <v>37817</v>
      </c>
      <c r="H298" s="56">
        <v>80</v>
      </c>
      <c r="I298" s="131" t="str">
        <f aca="true" t="shared" si="2" ref="I298:I344">IF(H298&gt;=90,"Xuất sắc",IF(H298&gt;=80,"Tốt",IF(H298&gt;=70,"Khá",IF(H298&gt;=50,"Trung bình","Yếu"))))</f>
        <v>Tốt</v>
      </c>
      <c r="J298" s="14"/>
    </row>
    <row r="299" spans="1:10" s="12" customFormat="1" ht="16.5" customHeight="1">
      <c r="A299" s="125" t="s">
        <v>4347</v>
      </c>
      <c r="B299" s="143" t="s">
        <v>3146</v>
      </c>
      <c r="C299" s="144">
        <v>2113403020031</v>
      </c>
      <c r="D299" s="240" t="s">
        <v>3761</v>
      </c>
      <c r="E299" s="241" t="s">
        <v>3205</v>
      </c>
      <c r="F299" s="128"/>
      <c r="G299" s="145">
        <v>37865</v>
      </c>
      <c r="H299" s="56">
        <v>82</v>
      </c>
      <c r="I299" s="131" t="str">
        <f t="shared" si="2"/>
        <v>Tốt</v>
      </c>
      <c r="J299" s="14"/>
    </row>
    <row r="300" spans="1:10" s="12" customFormat="1" ht="16.5" customHeight="1">
      <c r="A300" s="125" t="s">
        <v>4348</v>
      </c>
      <c r="B300" s="143" t="s">
        <v>3148</v>
      </c>
      <c r="C300" s="144">
        <v>2113403020017</v>
      </c>
      <c r="D300" s="240" t="s">
        <v>2545</v>
      </c>
      <c r="E300" s="241" t="s">
        <v>1766</v>
      </c>
      <c r="F300" s="128"/>
      <c r="G300" s="145">
        <v>37652</v>
      </c>
      <c r="H300" s="56">
        <v>78</v>
      </c>
      <c r="I300" s="131" t="str">
        <f t="shared" si="2"/>
        <v>Khá</v>
      </c>
      <c r="J300" s="14"/>
    </row>
    <row r="301" spans="1:10" s="12" customFormat="1" ht="16.5" customHeight="1">
      <c r="A301" s="125" t="s">
        <v>4349</v>
      </c>
      <c r="B301" s="143" t="s">
        <v>3151</v>
      </c>
      <c r="C301" s="144">
        <v>2113403020002</v>
      </c>
      <c r="D301" s="240" t="s">
        <v>1761</v>
      </c>
      <c r="E301" s="241" t="s">
        <v>1830</v>
      </c>
      <c r="F301" s="128"/>
      <c r="G301" s="147">
        <v>37605</v>
      </c>
      <c r="H301" s="56">
        <v>80</v>
      </c>
      <c r="I301" s="131" t="str">
        <f t="shared" si="2"/>
        <v>Tốt</v>
      </c>
      <c r="J301" s="14"/>
    </row>
    <row r="302" spans="1:10" s="12" customFormat="1" ht="16.5" customHeight="1">
      <c r="A302" s="125" t="s">
        <v>4350</v>
      </c>
      <c r="B302" s="143" t="s">
        <v>3152</v>
      </c>
      <c r="C302" s="144">
        <v>2113403020015</v>
      </c>
      <c r="D302" s="240" t="s">
        <v>1739</v>
      </c>
      <c r="E302" s="241" t="s">
        <v>2054</v>
      </c>
      <c r="F302" s="128"/>
      <c r="G302" s="147">
        <v>37986</v>
      </c>
      <c r="H302" s="56">
        <v>70</v>
      </c>
      <c r="I302" s="131" t="str">
        <f t="shared" si="2"/>
        <v>Khá</v>
      </c>
      <c r="J302" s="14"/>
    </row>
    <row r="303" spans="1:10" s="12" customFormat="1" ht="16.5" customHeight="1">
      <c r="A303" s="125" t="s">
        <v>4351</v>
      </c>
      <c r="B303" s="143" t="s">
        <v>3155</v>
      </c>
      <c r="C303" s="144">
        <v>2113403020008</v>
      </c>
      <c r="D303" s="240" t="s">
        <v>3762</v>
      </c>
      <c r="E303" s="241" t="s">
        <v>1832</v>
      </c>
      <c r="F303" s="128"/>
      <c r="G303" s="145">
        <v>37837</v>
      </c>
      <c r="H303" s="56">
        <v>79</v>
      </c>
      <c r="I303" s="131" t="str">
        <f t="shared" si="2"/>
        <v>Khá</v>
      </c>
      <c r="J303" s="14"/>
    </row>
    <row r="304" spans="1:10" s="12" customFormat="1" ht="16.5" customHeight="1">
      <c r="A304" s="125" t="s">
        <v>4352</v>
      </c>
      <c r="B304" s="143" t="s">
        <v>3159</v>
      </c>
      <c r="C304" s="144">
        <v>2113403020018</v>
      </c>
      <c r="D304" s="240" t="s">
        <v>1785</v>
      </c>
      <c r="E304" s="241" t="s">
        <v>287</v>
      </c>
      <c r="F304" s="128"/>
      <c r="G304" s="147">
        <v>37904</v>
      </c>
      <c r="H304" s="56">
        <v>69</v>
      </c>
      <c r="I304" s="131" t="str">
        <f t="shared" si="2"/>
        <v>Trung bình</v>
      </c>
      <c r="J304" s="14"/>
    </row>
    <row r="305" spans="1:10" s="12" customFormat="1" ht="16.5" customHeight="1">
      <c r="A305" s="125" t="s">
        <v>4353</v>
      </c>
      <c r="B305" s="143" t="s">
        <v>3162</v>
      </c>
      <c r="C305" s="144">
        <v>2113403020007</v>
      </c>
      <c r="D305" s="240" t="s">
        <v>3763</v>
      </c>
      <c r="E305" s="241" t="s">
        <v>93</v>
      </c>
      <c r="F305" s="128"/>
      <c r="G305" s="145">
        <v>37851</v>
      </c>
      <c r="H305" s="56">
        <v>80</v>
      </c>
      <c r="I305" s="131" t="str">
        <f t="shared" si="2"/>
        <v>Tốt</v>
      </c>
      <c r="J305" s="14"/>
    </row>
    <row r="306" spans="1:10" s="12" customFormat="1" ht="16.5" customHeight="1">
      <c r="A306" s="125" t="s">
        <v>4354</v>
      </c>
      <c r="B306" s="143" t="s">
        <v>3164</v>
      </c>
      <c r="C306" s="144">
        <v>2113403020032</v>
      </c>
      <c r="D306" s="240" t="s">
        <v>3764</v>
      </c>
      <c r="E306" s="241" t="s">
        <v>1836</v>
      </c>
      <c r="F306" s="128"/>
      <c r="G306" s="145">
        <v>36992</v>
      </c>
      <c r="H306" s="56">
        <v>89</v>
      </c>
      <c r="I306" s="131" t="str">
        <f t="shared" si="2"/>
        <v>Tốt</v>
      </c>
      <c r="J306" s="14"/>
    </row>
    <row r="307" spans="1:10" s="12" customFormat="1" ht="16.5" customHeight="1">
      <c r="A307" s="125" t="s">
        <v>4355</v>
      </c>
      <c r="B307" s="143" t="s">
        <v>3167</v>
      </c>
      <c r="C307" s="144">
        <v>2113403020019</v>
      </c>
      <c r="D307" s="240" t="s">
        <v>1743</v>
      </c>
      <c r="E307" s="241" t="s">
        <v>165</v>
      </c>
      <c r="F307" s="128"/>
      <c r="G307" s="145">
        <v>37850</v>
      </c>
      <c r="H307" s="56">
        <v>75</v>
      </c>
      <c r="I307" s="131" t="str">
        <f t="shared" si="2"/>
        <v>Khá</v>
      </c>
      <c r="J307" s="14"/>
    </row>
    <row r="308" spans="1:10" s="12" customFormat="1" ht="15.75">
      <c r="A308" s="125" t="s">
        <v>4356</v>
      </c>
      <c r="B308" s="143" t="s">
        <v>3170</v>
      </c>
      <c r="C308" s="144">
        <v>2113403020020</v>
      </c>
      <c r="D308" s="240" t="s">
        <v>3765</v>
      </c>
      <c r="E308" s="241" t="s">
        <v>98</v>
      </c>
      <c r="F308" s="128"/>
      <c r="G308" s="145">
        <v>37753</v>
      </c>
      <c r="H308" s="56">
        <v>69</v>
      </c>
      <c r="I308" s="131" t="str">
        <f t="shared" si="2"/>
        <v>Trung bình</v>
      </c>
      <c r="J308" s="14"/>
    </row>
    <row r="309" spans="1:10" s="12" customFormat="1" ht="15.75">
      <c r="A309" s="125" t="s">
        <v>4357</v>
      </c>
      <c r="B309" s="143" t="s">
        <v>3174</v>
      </c>
      <c r="C309" s="144">
        <v>2113403020029</v>
      </c>
      <c r="D309" s="240" t="s">
        <v>1648</v>
      </c>
      <c r="E309" s="241" t="s">
        <v>1741</v>
      </c>
      <c r="F309" s="128"/>
      <c r="G309" s="148" t="s">
        <v>3766</v>
      </c>
      <c r="H309" s="56">
        <v>69</v>
      </c>
      <c r="I309" s="131" t="str">
        <f t="shared" si="2"/>
        <v>Trung bình</v>
      </c>
      <c r="J309" s="14"/>
    </row>
    <row r="310" spans="1:10" s="12" customFormat="1" ht="15.75">
      <c r="A310" s="125" t="s">
        <v>4358</v>
      </c>
      <c r="B310" s="143" t="s">
        <v>3178</v>
      </c>
      <c r="C310" s="149">
        <v>2113403020033</v>
      </c>
      <c r="D310" s="232" t="s">
        <v>3767</v>
      </c>
      <c r="E310" s="233" t="s">
        <v>2835</v>
      </c>
      <c r="F310" s="128"/>
      <c r="G310" s="151">
        <v>37840</v>
      </c>
      <c r="H310" s="56">
        <v>87</v>
      </c>
      <c r="I310" s="131" t="str">
        <f t="shared" si="2"/>
        <v>Tốt</v>
      </c>
      <c r="J310" s="14"/>
    </row>
    <row r="311" spans="1:10" s="12" customFormat="1" ht="16.5" customHeight="1">
      <c r="A311" s="125" t="s">
        <v>4359</v>
      </c>
      <c r="B311" s="143" t="s">
        <v>3182</v>
      </c>
      <c r="C311" s="144">
        <v>2113403020034</v>
      </c>
      <c r="D311" s="240" t="s">
        <v>3768</v>
      </c>
      <c r="E311" s="241" t="s">
        <v>175</v>
      </c>
      <c r="F311" s="128"/>
      <c r="G311" s="147">
        <v>36087</v>
      </c>
      <c r="H311" s="56">
        <v>80</v>
      </c>
      <c r="I311" s="131" t="str">
        <f t="shared" si="2"/>
        <v>Tốt</v>
      </c>
      <c r="J311" s="14"/>
    </row>
    <row r="312" spans="1:10" s="12" customFormat="1" ht="16.5" customHeight="1">
      <c r="A312" s="125" t="s">
        <v>4360</v>
      </c>
      <c r="B312" s="143" t="s">
        <v>3185</v>
      </c>
      <c r="C312" s="144">
        <v>2113403020021</v>
      </c>
      <c r="D312" s="240" t="s">
        <v>2745</v>
      </c>
      <c r="E312" s="241" t="s">
        <v>1772</v>
      </c>
      <c r="F312" s="128"/>
      <c r="G312" s="145">
        <v>37647</v>
      </c>
      <c r="H312" s="56">
        <v>85</v>
      </c>
      <c r="I312" s="131" t="str">
        <f t="shared" si="2"/>
        <v>Tốt</v>
      </c>
      <c r="J312" s="14"/>
    </row>
    <row r="313" spans="1:10" s="12" customFormat="1" ht="16.5" customHeight="1">
      <c r="A313" s="125" t="s">
        <v>4361</v>
      </c>
      <c r="B313" s="143" t="s">
        <v>3188</v>
      </c>
      <c r="C313" s="144">
        <v>2113403020051</v>
      </c>
      <c r="D313" s="240" t="s">
        <v>1798</v>
      </c>
      <c r="E313" s="241" t="s">
        <v>1772</v>
      </c>
      <c r="F313" s="128"/>
      <c r="G313" s="145">
        <v>37723</v>
      </c>
      <c r="H313" s="56">
        <v>80</v>
      </c>
      <c r="I313" s="131" t="str">
        <f t="shared" si="2"/>
        <v>Tốt</v>
      </c>
      <c r="J313" s="14"/>
    </row>
    <row r="314" spans="1:10" s="12" customFormat="1" ht="16.5" customHeight="1">
      <c r="A314" s="125" t="s">
        <v>4362</v>
      </c>
      <c r="B314" s="143" t="s">
        <v>3191</v>
      </c>
      <c r="C314" s="144">
        <v>2113403020035</v>
      </c>
      <c r="D314" s="240" t="s">
        <v>1761</v>
      </c>
      <c r="E314" s="241" t="s">
        <v>1772</v>
      </c>
      <c r="F314" s="128"/>
      <c r="G314" s="145">
        <v>37857</v>
      </c>
      <c r="H314" s="56">
        <v>80</v>
      </c>
      <c r="I314" s="131" t="str">
        <f t="shared" si="2"/>
        <v>Tốt</v>
      </c>
      <c r="J314" s="14"/>
    </row>
    <row r="315" spans="1:10" s="12" customFormat="1" ht="16.5" customHeight="1">
      <c r="A315" s="125" t="s">
        <v>4363</v>
      </c>
      <c r="B315" s="143" t="s">
        <v>3195</v>
      </c>
      <c r="C315" s="149">
        <v>2113403020022</v>
      </c>
      <c r="D315" s="232" t="s">
        <v>108</v>
      </c>
      <c r="E315" s="233" t="s">
        <v>1744</v>
      </c>
      <c r="F315" s="128"/>
      <c r="G315" s="152">
        <v>37559</v>
      </c>
      <c r="H315" s="56">
        <v>69</v>
      </c>
      <c r="I315" s="131" t="str">
        <f t="shared" si="2"/>
        <v>Trung bình</v>
      </c>
      <c r="J315" s="14"/>
    </row>
    <row r="316" spans="1:10" s="12" customFormat="1" ht="16.5" customHeight="1">
      <c r="A316" s="125" t="s">
        <v>4364</v>
      </c>
      <c r="B316" s="143" t="s">
        <v>3199</v>
      </c>
      <c r="C316" s="144">
        <v>2113403020010</v>
      </c>
      <c r="D316" s="240" t="s">
        <v>1754</v>
      </c>
      <c r="E316" s="241" t="s">
        <v>1807</v>
      </c>
      <c r="F316" s="128"/>
      <c r="G316" s="145">
        <v>37645</v>
      </c>
      <c r="H316" s="56">
        <v>93</v>
      </c>
      <c r="I316" s="131" t="str">
        <f t="shared" si="2"/>
        <v>Xuất sắc</v>
      </c>
      <c r="J316" s="14"/>
    </row>
    <row r="317" spans="1:10" s="12" customFormat="1" ht="16.5" customHeight="1">
      <c r="A317" s="125" t="s">
        <v>4365</v>
      </c>
      <c r="B317" s="143" t="s">
        <v>3202</v>
      </c>
      <c r="C317" s="144">
        <v>2113403020036</v>
      </c>
      <c r="D317" s="240" t="s">
        <v>3769</v>
      </c>
      <c r="E317" s="241" t="s">
        <v>65</v>
      </c>
      <c r="F317" s="128"/>
      <c r="G317" s="147">
        <v>37914</v>
      </c>
      <c r="H317" s="56">
        <v>80</v>
      </c>
      <c r="I317" s="131" t="str">
        <f t="shared" si="2"/>
        <v>Tốt</v>
      </c>
      <c r="J317" s="14"/>
    </row>
    <row r="318" spans="1:10" s="12" customFormat="1" ht="16.5" customHeight="1">
      <c r="A318" s="125" t="s">
        <v>4366</v>
      </c>
      <c r="B318" s="143" t="s">
        <v>3207</v>
      </c>
      <c r="C318" s="144">
        <v>2113403020060</v>
      </c>
      <c r="D318" s="240" t="s">
        <v>1791</v>
      </c>
      <c r="E318" s="241" t="s">
        <v>65</v>
      </c>
      <c r="F318" s="128"/>
      <c r="G318" s="145">
        <v>37799</v>
      </c>
      <c r="H318" s="56">
        <v>82</v>
      </c>
      <c r="I318" s="131" t="str">
        <f t="shared" si="2"/>
        <v>Tốt</v>
      </c>
      <c r="J318" s="14"/>
    </row>
    <row r="319" spans="1:10" s="12" customFormat="1" ht="16.5" customHeight="1">
      <c r="A319" s="125" t="s">
        <v>4367</v>
      </c>
      <c r="B319" s="143" t="s">
        <v>3210</v>
      </c>
      <c r="C319" s="144">
        <v>2113403020052</v>
      </c>
      <c r="D319" s="240" t="s">
        <v>2757</v>
      </c>
      <c r="E319" s="241" t="s">
        <v>1747</v>
      </c>
      <c r="F319" s="128"/>
      <c r="G319" s="145">
        <v>36604</v>
      </c>
      <c r="H319" s="56">
        <v>85</v>
      </c>
      <c r="I319" s="131" t="str">
        <f t="shared" si="2"/>
        <v>Tốt</v>
      </c>
      <c r="J319" s="14"/>
    </row>
    <row r="320" spans="1:10" s="12" customFormat="1" ht="16.5" customHeight="1">
      <c r="A320" s="125" t="s">
        <v>4368</v>
      </c>
      <c r="B320" s="143" t="s">
        <v>3213</v>
      </c>
      <c r="C320" s="144">
        <v>2113403020009</v>
      </c>
      <c r="D320" s="240" t="s">
        <v>2057</v>
      </c>
      <c r="E320" s="241" t="s">
        <v>245</v>
      </c>
      <c r="F320" s="128"/>
      <c r="G320" s="145">
        <v>37781</v>
      </c>
      <c r="H320" s="56">
        <v>80</v>
      </c>
      <c r="I320" s="131" t="str">
        <f t="shared" si="2"/>
        <v>Tốt</v>
      </c>
      <c r="J320" s="14"/>
    </row>
    <row r="321" spans="1:10" s="12" customFormat="1" ht="16.5" customHeight="1">
      <c r="A321" s="125" t="s">
        <v>4369</v>
      </c>
      <c r="B321" s="143" t="s">
        <v>3217</v>
      </c>
      <c r="C321" s="144">
        <v>2113403020014</v>
      </c>
      <c r="D321" s="240" t="s">
        <v>1812</v>
      </c>
      <c r="E321" s="241" t="s">
        <v>32</v>
      </c>
      <c r="F321" s="128"/>
      <c r="G321" s="145">
        <v>37695</v>
      </c>
      <c r="H321" s="56">
        <v>73</v>
      </c>
      <c r="I321" s="131" t="str">
        <f t="shared" si="2"/>
        <v>Khá</v>
      </c>
      <c r="J321" s="14"/>
    </row>
    <row r="322" spans="1:10" s="12" customFormat="1" ht="16.5" customHeight="1">
      <c r="A322" s="125" t="s">
        <v>4370</v>
      </c>
      <c r="B322" s="143" t="s">
        <v>3220</v>
      </c>
      <c r="C322" s="144">
        <v>2113403020061</v>
      </c>
      <c r="D322" s="240" t="s">
        <v>3770</v>
      </c>
      <c r="E322" s="241" t="s">
        <v>67</v>
      </c>
      <c r="F322" s="128"/>
      <c r="G322" s="145">
        <v>37829</v>
      </c>
      <c r="H322" s="56">
        <v>82</v>
      </c>
      <c r="I322" s="131" t="str">
        <f t="shared" si="2"/>
        <v>Tốt</v>
      </c>
      <c r="J322" s="14"/>
    </row>
    <row r="323" spans="1:10" s="12" customFormat="1" ht="16.5" customHeight="1">
      <c r="A323" s="125" t="s">
        <v>4371</v>
      </c>
      <c r="B323" s="143" t="s">
        <v>3223</v>
      </c>
      <c r="C323" s="144">
        <v>2113403020046</v>
      </c>
      <c r="D323" s="240" t="s">
        <v>80</v>
      </c>
      <c r="E323" s="241" t="s">
        <v>43</v>
      </c>
      <c r="F323" s="145">
        <v>37669</v>
      </c>
      <c r="G323" s="128"/>
      <c r="H323" s="56">
        <v>69</v>
      </c>
      <c r="I323" s="131" t="str">
        <f t="shared" si="2"/>
        <v>Trung bình</v>
      </c>
      <c r="J323" s="14"/>
    </row>
    <row r="324" spans="1:10" s="12" customFormat="1" ht="16.5" customHeight="1">
      <c r="A324" s="125" t="s">
        <v>4372</v>
      </c>
      <c r="B324" s="143" t="s">
        <v>3226</v>
      </c>
      <c r="C324" s="144">
        <v>2113403020037</v>
      </c>
      <c r="D324" s="240" t="s">
        <v>3771</v>
      </c>
      <c r="E324" s="241" t="s">
        <v>112</v>
      </c>
      <c r="F324" s="147">
        <v>36879</v>
      </c>
      <c r="G324" s="128"/>
      <c r="H324" s="56">
        <v>85</v>
      </c>
      <c r="I324" s="131" t="str">
        <f t="shared" si="2"/>
        <v>Tốt</v>
      </c>
      <c r="J324" s="14"/>
    </row>
    <row r="325" spans="1:10" s="12" customFormat="1" ht="16.5" customHeight="1">
      <c r="A325" s="125" t="s">
        <v>4373</v>
      </c>
      <c r="B325" s="143" t="s">
        <v>3230</v>
      </c>
      <c r="C325" s="144">
        <v>2113403020001</v>
      </c>
      <c r="D325" s="240" t="s">
        <v>3772</v>
      </c>
      <c r="E325" s="241" t="s">
        <v>137</v>
      </c>
      <c r="F325" s="128"/>
      <c r="G325" s="145">
        <v>37980</v>
      </c>
      <c r="H325" s="56">
        <v>80</v>
      </c>
      <c r="I325" s="131" t="str">
        <f t="shared" si="2"/>
        <v>Tốt</v>
      </c>
      <c r="J325" s="14"/>
    </row>
    <row r="326" spans="1:10" s="12" customFormat="1" ht="16.5" customHeight="1">
      <c r="A326" s="125" t="s">
        <v>4374</v>
      </c>
      <c r="B326" s="143" t="s">
        <v>3233</v>
      </c>
      <c r="C326" s="144">
        <v>2113403020023</v>
      </c>
      <c r="D326" s="240" t="s">
        <v>3680</v>
      </c>
      <c r="E326" s="241" t="s">
        <v>166</v>
      </c>
      <c r="F326" s="128"/>
      <c r="G326" s="145">
        <v>37710</v>
      </c>
      <c r="H326" s="56">
        <v>90</v>
      </c>
      <c r="I326" s="131" t="str">
        <f t="shared" si="2"/>
        <v>Xuất sắc</v>
      </c>
      <c r="J326" s="14"/>
    </row>
    <row r="327" spans="1:10" s="12" customFormat="1" ht="16.5" customHeight="1">
      <c r="A327" s="125" t="s">
        <v>4375</v>
      </c>
      <c r="B327" s="143" t="s">
        <v>3236</v>
      </c>
      <c r="C327" s="144">
        <v>2113403020016</v>
      </c>
      <c r="D327" s="240" t="s">
        <v>3773</v>
      </c>
      <c r="E327" s="241" t="s">
        <v>173</v>
      </c>
      <c r="F327" s="128"/>
      <c r="G327" s="147">
        <v>37677</v>
      </c>
      <c r="H327" s="56">
        <v>74</v>
      </c>
      <c r="I327" s="131" t="str">
        <f t="shared" si="2"/>
        <v>Khá</v>
      </c>
      <c r="J327" s="14"/>
    </row>
    <row r="328" spans="1:10" s="12" customFormat="1" ht="16.5" customHeight="1">
      <c r="A328" s="125" t="s">
        <v>4376</v>
      </c>
      <c r="B328" s="143" t="s">
        <v>3239</v>
      </c>
      <c r="C328" s="144">
        <v>2113403020039</v>
      </c>
      <c r="D328" s="240" t="s">
        <v>3774</v>
      </c>
      <c r="E328" s="241" t="s">
        <v>1854</v>
      </c>
      <c r="F328" s="128"/>
      <c r="G328" s="147">
        <v>36702</v>
      </c>
      <c r="H328" s="56">
        <v>80</v>
      </c>
      <c r="I328" s="131" t="str">
        <f t="shared" si="2"/>
        <v>Tốt</v>
      </c>
      <c r="J328" s="14"/>
    </row>
    <row r="329" spans="1:10" s="12" customFormat="1" ht="16.5" customHeight="1">
      <c r="A329" s="125" t="s">
        <v>4377</v>
      </c>
      <c r="B329" s="143" t="s">
        <v>3242</v>
      </c>
      <c r="C329" s="144">
        <v>2113403020024</v>
      </c>
      <c r="D329" s="240" t="s">
        <v>3775</v>
      </c>
      <c r="E329" s="241" t="s">
        <v>1781</v>
      </c>
      <c r="F329" s="128"/>
      <c r="G329" s="145">
        <v>37323</v>
      </c>
      <c r="H329" s="56">
        <v>79</v>
      </c>
      <c r="I329" s="131" t="str">
        <f t="shared" si="2"/>
        <v>Khá</v>
      </c>
      <c r="J329" s="14"/>
    </row>
    <row r="330" spans="1:10" s="12" customFormat="1" ht="16.5" customHeight="1">
      <c r="A330" s="125" t="s">
        <v>4378</v>
      </c>
      <c r="B330" s="143" t="s">
        <v>3245</v>
      </c>
      <c r="C330" s="144">
        <v>2113403020056</v>
      </c>
      <c r="D330" s="240" t="s">
        <v>1640</v>
      </c>
      <c r="E330" s="241" t="s">
        <v>1314</v>
      </c>
      <c r="F330" s="128"/>
      <c r="G330" s="145">
        <v>36281</v>
      </c>
      <c r="H330" s="56">
        <v>80</v>
      </c>
      <c r="I330" s="131" t="str">
        <f t="shared" si="2"/>
        <v>Tốt</v>
      </c>
      <c r="J330" s="14"/>
    </row>
    <row r="331" spans="1:10" s="12" customFormat="1" ht="16.5" customHeight="1">
      <c r="A331" s="125" t="s">
        <v>4379</v>
      </c>
      <c r="B331" s="143" t="s">
        <v>3249</v>
      </c>
      <c r="C331" s="144">
        <v>2113403020013</v>
      </c>
      <c r="D331" s="240" t="s">
        <v>3541</v>
      </c>
      <c r="E331" s="241" t="s">
        <v>1856</v>
      </c>
      <c r="F331" s="128"/>
      <c r="G331" s="145">
        <v>37876</v>
      </c>
      <c r="H331" s="56">
        <v>76</v>
      </c>
      <c r="I331" s="131" t="str">
        <f t="shared" si="2"/>
        <v>Khá</v>
      </c>
      <c r="J331" s="14"/>
    </row>
    <row r="332" spans="1:10" s="12" customFormat="1" ht="16.5" customHeight="1">
      <c r="A332" s="125" t="s">
        <v>4380</v>
      </c>
      <c r="B332" s="143" t="s">
        <v>3252</v>
      </c>
      <c r="C332" s="144">
        <v>2113403020003</v>
      </c>
      <c r="D332" s="240" t="s">
        <v>3776</v>
      </c>
      <c r="E332" s="241" t="s">
        <v>3777</v>
      </c>
      <c r="F332" s="128"/>
      <c r="G332" s="145">
        <v>37841</v>
      </c>
      <c r="H332" s="56">
        <v>77</v>
      </c>
      <c r="I332" s="131" t="str">
        <f t="shared" si="2"/>
        <v>Khá</v>
      </c>
      <c r="J332" s="14"/>
    </row>
    <row r="333" spans="1:10" s="12" customFormat="1" ht="16.5" customHeight="1">
      <c r="A333" s="125" t="s">
        <v>4381</v>
      </c>
      <c r="B333" s="143" t="s">
        <v>3254</v>
      </c>
      <c r="C333" s="144">
        <v>2113403020058</v>
      </c>
      <c r="D333" s="240" t="s">
        <v>3778</v>
      </c>
      <c r="E333" s="241" t="s">
        <v>3779</v>
      </c>
      <c r="F333" s="128"/>
      <c r="G333" s="145">
        <v>37823</v>
      </c>
      <c r="H333" s="56">
        <v>76</v>
      </c>
      <c r="I333" s="131" t="str">
        <f t="shared" si="2"/>
        <v>Khá</v>
      </c>
      <c r="J333" s="14"/>
    </row>
    <row r="334" spans="1:10" s="12" customFormat="1" ht="15.75">
      <c r="A334" s="125" t="s">
        <v>4382</v>
      </c>
      <c r="B334" s="143" t="s">
        <v>3258</v>
      </c>
      <c r="C334" s="144">
        <v>2113403020057</v>
      </c>
      <c r="D334" s="240" t="s">
        <v>3780</v>
      </c>
      <c r="E334" s="241" t="s">
        <v>1788</v>
      </c>
      <c r="F334" s="128"/>
      <c r="G334" s="145">
        <v>37784</v>
      </c>
      <c r="H334" s="56">
        <v>77</v>
      </c>
      <c r="I334" s="131" t="str">
        <f t="shared" si="2"/>
        <v>Khá</v>
      </c>
      <c r="J334" s="14"/>
    </row>
    <row r="335" spans="1:10" s="12" customFormat="1" ht="15.75">
      <c r="A335" s="125" t="s">
        <v>4383</v>
      </c>
      <c r="B335" s="143" t="s">
        <v>3261</v>
      </c>
      <c r="C335" s="144">
        <v>2113403020025</v>
      </c>
      <c r="D335" s="240" t="s">
        <v>2057</v>
      </c>
      <c r="E335" s="241" t="s">
        <v>35</v>
      </c>
      <c r="F335" s="128"/>
      <c r="G335" s="145">
        <v>37843</v>
      </c>
      <c r="H335" s="56">
        <v>90</v>
      </c>
      <c r="I335" s="131" t="str">
        <f t="shared" si="2"/>
        <v>Xuất sắc</v>
      </c>
      <c r="J335" s="14"/>
    </row>
    <row r="336" spans="1:10" s="12" customFormat="1" ht="15.75">
      <c r="A336" s="125" t="s">
        <v>4384</v>
      </c>
      <c r="B336" s="143" t="s">
        <v>3265</v>
      </c>
      <c r="C336" s="144">
        <v>2113403020012</v>
      </c>
      <c r="D336" s="240" t="s">
        <v>2996</v>
      </c>
      <c r="E336" s="241" t="s">
        <v>1789</v>
      </c>
      <c r="F336" s="128"/>
      <c r="G336" s="145">
        <v>37622</v>
      </c>
      <c r="H336" s="56">
        <v>85</v>
      </c>
      <c r="I336" s="131" t="str">
        <f t="shared" si="2"/>
        <v>Tốt</v>
      </c>
      <c r="J336" s="14"/>
    </row>
    <row r="337" spans="1:10" s="12" customFormat="1" ht="16.5" customHeight="1">
      <c r="A337" s="125" t="s">
        <v>4385</v>
      </c>
      <c r="B337" s="143" t="s">
        <v>3268</v>
      </c>
      <c r="C337" s="144">
        <v>2113403020028</v>
      </c>
      <c r="D337" s="240" t="s">
        <v>1802</v>
      </c>
      <c r="E337" s="241" t="s">
        <v>1790</v>
      </c>
      <c r="F337" s="128"/>
      <c r="G337" s="145">
        <v>37881</v>
      </c>
      <c r="H337" s="56">
        <v>85</v>
      </c>
      <c r="I337" s="131" t="str">
        <f t="shared" si="2"/>
        <v>Tốt</v>
      </c>
      <c r="J337" s="14"/>
    </row>
    <row r="338" spans="1:10" s="12" customFormat="1" ht="16.5" customHeight="1">
      <c r="A338" s="125" t="s">
        <v>4386</v>
      </c>
      <c r="B338" s="143" t="s">
        <v>3271</v>
      </c>
      <c r="C338" s="144">
        <v>2113403020006</v>
      </c>
      <c r="D338" s="240" t="s">
        <v>3781</v>
      </c>
      <c r="E338" s="241" t="s">
        <v>105</v>
      </c>
      <c r="F338" s="128"/>
      <c r="G338" s="145">
        <v>37844</v>
      </c>
      <c r="H338" s="56">
        <v>80</v>
      </c>
      <c r="I338" s="131" t="str">
        <f t="shared" si="2"/>
        <v>Tốt</v>
      </c>
      <c r="J338" s="14"/>
    </row>
    <row r="339" spans="1:10" s="12" customFormat="1" ht="16.5" customHeight="1">
      <c r="A339" s="125" t="s">
        <v>4387</v>
      </c>
      <c r="B339" s="143" t="s">
        <v>3274</v>
      </c>
      <c r="C339" s="144">
        <v>2113403020040</v>
      </c>
      <c r="D339" s="240" t="s">
        <v>3782</v>
      </c>
      <c r="E339" s="241" t="s">
        <v>138</v>
      </c>
      <c r="F339" s="128"/>
      <c r="G339" s="145">
        <v>35828</v>
      </c>
      <c r="H339" s="56">
        <v>85</v>
      </c>
      <c r="I339" s="131" t="str">
        <f t="shared" si="2"/>
        <v>Tốt</v>
      </c>
      <c r="J339" s="14"/>
    </row>
    <row r="340" spans="1:10" s="12" customFormat="1" ht="16.5" customHeight="1">
      <c r="A340" s="125" t="s">
        <v>4388</v>
      </c>
      <c r="B340" s="143" t="s">
        <v>3277</v>
      </c>
      <c r="C340" s="144">
        <v>2113403020041</v>
      </c>
      <c r="D340" s="240" t="s">
        <v>1610</v>
      </c>
      <c r="E340" s="241" t="s">
        <v>1758</v>
      </c>
      <c r="F340" s="128"/>
      <c r="G340" s="145">
        <v>37924</v>
      </c>
      <c r="H340" s="56">
        <v>66</v>
      </c>
      <c r="I340" s="131" t="str">
        <f t="shared" si="2"/>
        <v>Trung bình</v>
      </c>
      <c r="J340" s="14"/>
    </row>
    <row r="341" spans="1:10" s="12" customFormat="1" ht="16.5" customHeight="1">
      <c r="A341" s="125" t="s">
        <v>4389</v>
      </c>
      <c r="B341" s="143" t="s">
        <v>3280</v>
      </c>
      <c r="C341" s="144">
        <v>2113403020005</v>
      </c>
      <c r="D341" s="240" t="s">
        <v>3783</v>
      </c>
      <c r="E341" s="241" t="s">
        <v>50</v>
      </c>
      <c r="F341" s="128"/>
      <c r="G341" s="145">
        <v>37705</v>
      </c>
      <c r="H341" s="56">
        <v>80</v>
      </c>
      <c r="I341" s="131" t="str">
        <f t="shared" si="2"/>
        <v>Tốt</v>
      </c>
      <c r="J341" s="14"/>
    </row>
    <row r="342" spans="1:10" s="12" customFormat="1" ht="16.5" customHeight="1">
      <c r="A342" s="125" t="s">
        <v>4390</v>
      </c>
      <c r="B342" s="143" t="s">
        <v>3283</v>
      </c>
      <c r="C342" s="144">
        <v>2113403020030</v>
      </c>
      <c r="D342" s="240" t="s">
        <v>1750</v>
      </c>
      <c r="E342" s="241" t="s">
        <v>2048</v>
      </c>
      <c r="F342" s="128"/>
      <c r="G342" s="145">
        <v>37746</v>
      </c>
      <c r="H342" s="56">
        <v>80</v>
      </c>
      <c r="I342" s="131" t="str">
        <f t="shared" si="2"/>
        <v>Tốt</v>
      </c>
      <c r="J342" s="14"/>
    </row>
    <row r="343" spans="1:10" s="12" customFormat="1" ht="16.5" customHeight="1">
      <c r="A343" s="125" t="s">
        <v>4391</v>
      </c>
      <c r="B343" s="143" t="s">
        <v>3287</v>
      </c>
      <c r="C343" s="144">
        <v>2113403020044</v>
      </c>
      <c r="D343" s="240" t="s">
        <v>3784</v>
      </c>
      <c r="E343" s="241" t="s">
        <v>2048</v>
      </c>
      <c r="F343" s="128"/>
      <c r="G343" s="145">
        <v>37945</v>
      </c>
      <c r="H343" s="56">
        <v>80</v>
      </c>
      <c r="I343" s="131" t="str">
        <f t="shared" si="2"/>
        <v>Tốt</v>
      </c>
      <c r="J343" s="14"/>
    </row>
    <row r="344" spans="1:10" s="12" customFormat="1" ht="16.5" customHeight="1">
      <c r="A344" s="125" t="s">
        <v>4392</v>
      </c>
      <c r="B344" s="143" t="s">
        <v>3289</v>
      </c>
      <c r="C344" s="144">
        <v>2113403020004</v>
      </c>
      <c r="D344" s="240" t="s">
        <v>3785</v>
      </c>
      <c r="E344" s="241" t="s">
        <v>296</v>
      </c>
      <c r="F344" s="128"/>
      <c r="G344" s="145">
        <v>37662</v>
      </c>
      <c r="H344" s="56">
        <v>80</v>
      </c>
      <c r="I344" s="131" t="str">
        <f t="shared" si="2"/>
        <v>Tốt</v>
      </c>
      <c r="J344" s="14"/>
    </row>
    <row r="345" spans="1:10" s="167" customFormat="1" ht="20.25" customHeight="1">
      <c r="A345" s="273" t="s">
        <v>4056</v>
      </c>
      <c r="B345" s="273"/>
      <c r="C345" s="273"/>
      <c r="D345" s="273"/>
      <c r="E345" s="273"/>
      <c r="F345" s="273"/>
      <c r="G345" s="273"/>
      <c r="H345" s="187"/>
      <c r="I345" s="20"/>
      <c r="J345" s="20"/>
    </row>
    <row r="346" spans="1:10" s="167" customFormat="1" ht="20.25" customHeight="1">
      <c r="A346" s="187"/>
      <c r="B346" s="187"/>
      <c r="C346" s="187"/>
      <c r="D346" s="187"/>
      <c r="E346" s="187" t="s">
        <v>358</v>
      </c>
      <c r="F346" s="25" t="s">
        <v>23</v>
      </c>
      <c r="G346" s="25" t="s">
        <v>22</v>
      </c>
      <c r="H346" s="25" t="s">
        <v>24</v>
      </c>
      <c r="I346" s="26" t="s">
        <v>25</v>
      </c>
      <c r="J346" s="25" t="s">
        <v>26</v>
      </c>
    </row>
    <row r="347" spans="1:10" s="167" customFormat="1" ht="20.25" customHeight="1">
      <c r="A347" s="187"/>
      <c r="B347" s="187"/>
      <c r="C347" s="187"/>
      <c r="D347" s="187"/>
      <c r="E347" s="187">
        <f>SUM(F347:J347)</f>
        <v>47</v>
      </c>
      <c r="F347" s="27">
        <f>COUNTIF($I$348:$I$394,"Xuất sắc")</f>
        <v>2</v>
      </c>
      <c r="G347" s="27">
        <f>COUNTIF($I$348:$I$394,"Tốt")</f>
        <v>22</v>
      </c>
      <c r="H347" s="27">
        <f>COUNTIF($I$348:$I$394,"Khá")</f>
        <v>19</v>
      </c>
      <c r="I347" s="27">
        <f>COUNTIF($I$348:$I$394,"Trung bình")</f>
        <v>4</v>
      </c>
      <c r="J347" s="27">
        <f>COUNTIF($I$348:$I$394,"Yếu")</f>
        <v>0</v>
      </c>
    </row>
    <row r="348" spans="1:10" s="12" customFormat="1" ht="16.5" customHeight="1">
      <c r="A348" s="125" t="s">
        <v>4393</v>
      </c>
      <c r="B348" s="143" t="s">
        <v>3139</v>
      </c>
      <c r="C348" s="153" t="s">
        <v>3786</v>
      </c>
      <c r="D348" s="242" t="s">
        <v>1940</v>
      </c>
      <c r="E348" s="244" t="s">
        <v>1763</v>
      </c>
      <c r="F348" s="128"/>
      <c r="G348" s="153" t="s">
        <v>3787</v>
      </c>
      <c r="H348" s="144">
        <v>73</v>
      </c>
      <c r="I348" s="131" t="str">
        <f aca="true" t="shared" si="3" ref="I348:I394">IF(H348&gt;=90,"Xuất sắc",IF(H348&gt;=80,"Tốt",IF(H348&gt;=70,"Khá",IF(H348&gt;=50,"Trung bình","Yếu"))))</f>
        <v>Khá</v>
      </c>
      <c r="J348" s="14"/>
    </row>
    <row r="349" spans="1:10" s="12" customFormat="1" ht="16.5" customHeight="1">
      <c r="A349" s="125" t="s">
        <v>4394</v>
      </c>
      <c r="B349" s="143" t="s">
        <v>3143</v>
      </c>
      <c r="C349" s="153" t="s">
        <v>3788</v>
      </c>
      <c r="D349" s="242" t="s">
        <v>1640</v>
      </c>
      <c r="E349" s="244" t="s">
        <v>1763</v>
      </c>
      <c r="F349" s="128"/>
      <c r="G349" s="153" t="s">
        <v>2508</v>
      </c>
      <c r="H349" s="144">
        <v>80</v>
      </c>
      <c r="I349" s="131" t="str">
        <f t="shared" si="3"/>
        <v>Tốt</v>
      </c>
      <c r="J349" s="14"/>
    </row>
    <row r="350" spans="1:10" s="12" customFormat="1" ht="16.5" customHeight="1">
      <c r="A350" s="125" t="s">
        <v>4395</v>
      </c>
      <c r="B350" s="143" t="s">
        <v>3146</v>
      </c>
      <c r="C350" s="153" t="s">
        <v>3789</v>
      </c>
      <c r="D350" s="242" t="s">
        <v>3790</v>
      </c>
      <c r="E350" s="244" t="s">
        <v>287</v>
      </c>
      <c r="F350" s="128"/>
      <c r="G350" s="153" t="s">
        <v>3791</v>
      </c>
      <c r="H350" s="144">
        <v>80</v>
      </c>
      <c r="I350" s="131" t="str">
        <f t="shared" si="3"/>
        <v>Tốt</v>
      </c>
      <c r="J350" s="14"/>
    </row>
    <row r="351" spans="1:10" s="12" customFormat="1" ht="16.5" customHeight="1">
      <c r="A351" s="125" t="s">
        <v>4396</v>
      </c>
      <c r="B351" s="143" t="s">
        <v>3148</v>
      </c>
      <c r="C351" s="153" t="s">
        <v>3792</v>
      </c>
      <c r="D351" s="242" t="s">
        <v>3793</v>
      </c>
      <c r="E351" s="244" t="s">
        <v>77</v>
      </c>
      <c r="F351" s="153" t="s">
        <v>3794</v>
      </c>
      <c r="G351" s="128"/>
      <c r="H351" s="144">
        <v>80</v>
      </c>
      <c r="I351" s="131" t="str">
        <f t="shared" si="3"/>
        <v>Tốt</v>
      </c>
      <c r="J351" s="14"/>
    </row>
    <row r="352" spans="1:10" s="12" customFormat="1" ht="16.5" customHeight="1">
      <c r="A352" s="125" t="s">
        <v>4397</v>
      </c>
      <c r="B352" s="143" t="s">
        <v>3151</v>
      </c>
      <c r="C352" s="153" t="s">
        <v>3795</v>
      </c>
      <c r="D352" s="242" t="s">
        <v>3796</v>
      </c>
      <c r="E352" s="244" t="s">
        <v>29</v>
      </c>
      <c r="F352" s="128"/>
      <c r="G352" s="153" t="s">
        <v>2740</v>
      </c>
      <c r="H352" s="144">
        <v>72</v>
      </c>
      <c r="I352" s="131" t="str">
        <f t="shared" si="3"/>
        <v>Khá</v>
      </c>
      <c r="J352" s="14"/>
    </row>
    <row r="353" spans="1:10" s="12" customFormat="1" ht="16.5" customHeight="1">
      <c r="A353" s="125" t="s">
        <v>4398</v>
      </c>
      <c r="B353" s="143" t="s">
        <v>3152</v>
      </c>
      <c r="C353" s="153" t="s">
        <v>3797</v>
      </c>
      <c r="D353" s="242" t="s">
        <v>3798</v>
      </c>
      <c r="E353" s="244" t="s">
        <v>14</v>
      </c>
      <c r="F353" s="128"/>
      <c r="G353" s="153" t="s">
        <v>3799</v>
      </c>
      <c r="H353" s="144">
        <v>76</v>
      </c>
      <c r="I353" s="131" t="str">
        <f t="shared" si="3"/>
        <v>Khá</v>
      </c>
      <c r="J353" s="14"/>
    </row>
    <row r="354" spans="1:10" s="12" customFormat="1" ht="16.5" customHeight="1">
      <c r="A354" s="125" t="s">
        <v>4399</v>
      </c>
      <c r="B354" s="143" t="s">
        <v>3155</v>
      </c>
      <c r="C354" s="153" t="s">
        <v>3800</v>
      </c>
      <c r="D354" s="242" t="s">
        <v>3801</v>
      </c>
      <c r="E354" s="244" t="s">
        <v>165</v>
      </c>
      <c r="F354" s="128"/>
      <c r="G354" s="153" t="s">
        <v>2413</v>
      </c>
      <c r="H354" s="144">
        <v>75</v>
      </c>
      <c r="I354" s="131" t="str">
        <f t="shared" si="3"/>
        <v>Khá</v>
      </c>
      <c r="J354" s="14"/>
    </row>
    <row r="355" spans="1:10" s="12" customFormat="1" ht="16.5" customHeight="1">
      <c r="A355" s="125" t="s">
        <v>4400</v>
      </c>
      <c r="B355" s="143" t="s">
        <v>3159</v>
      </c>
      <c r="C355" s="153" t="s">
        <v>3802</v>
      </c>
      <c r="D355" s="242" t="s">
        <v>3803</v>
      </c>
      <c r="E355" s="244" t="s">
        <v>60</v>
      </c>
      <c r="F355" s="153" t="s">
        <v>3804</v>
      </c>
      <c r="G355" s="128"/>
      <c r="H355" s="144">
        <v>78</v>
      </c>
      <c r="I355" s="131" t="str">
        <f t="shared" si="3"/>
        <v>Khá</v>
      </c>
      <c r="J355" s="14"/>
    </row>
    <row r="356" spans="1:10" s="12" customFormat="1" ht="16.5" customHeight="1">
      <c r="A356" s="125" t="s">
        <v>4401</v>
      </c>
      <c r="B356" s="143" t="s">
        <v>3162</v>
      </c>
      <c r="C356" s="153" t="s">
        <v>3805</v>
      </c>
      <c r="D356" s="242" t="s">
        <v>415</v>
      </c>
      <c r="E356" s="244" t="s">
        <v>1740</v>
      </c>
      <c r="F356" s="128"/>
      <c r="G356" s="153" t="s">
        <v>3806</v>
      </c>
      <c r="H356" s="144">
        <v>75</v>
      </c>
      <c r="I356" s="131" t="str">
        <f t="shared" si="3"/>
        <v>Khá</v>
      </c>
      <c r="J356" s="14"/>
    </row>
    <row r="357" spans="1:10" s="12" customFormat="1" ht="16.5" customHeight="1">
      <c r="A357" s="125" t="s">
        <v>4402</v>
      </c>
      <c r="B357" s="143" t="s">
        <v>3164</v>
      </c>
      <c r="C357" s="153" t="s">
        <v>3807</v>
      </c>
      <c r="D357" s="242" t="s">
        <v>3808</v>
      </c>
      <c r="E357" s="244" t="s">
        <v>156</v>
      </c>
      <c r="F357" s="128"/>
      <c r="G357" s="153" t="s">
        <v>2603</v>
      </c>
      <c r="H357" s="144">
        <v>71</v>
      </c>
      <c r="I357" s="131" t="str">
        <f t="shared" si="3"/>
        <v>Khá</v>
      </c>
      <c r="J357" s="14"/>
    </row>
    <row r="358" spans="1:10" s="12" customFormat="1" ht="16.5" customHeight="1">
      <c r="A358" s="125" t="s">
        <v>4403</v>
      </c>
      <c r="B358" s="143" t="s">
        <v>3167</v>
      </c>
      <c r="C358" s="153" t="s">
        <v>3809</v>
      </c>
      <c r="D358" s="242" t="s">
        <v>3810</v>
      </c>
      <c r="E358" s="244" t="s">
        <v>1741</v>
      </c>
      <c r="F358" s="128"/>
      <c r="G358" s="153" t="s">
        <v>3811</v>
      </c>
      <c r="H358" s="149">
        <v>80</v>
      </c>
      <c r="I358" s="131" t="str">
        <f t="shared" si="3"/>
        <v>Tốt</v>
      </c>
      <c r="J358" s="14"/>
    </row>
    <row r="359" spans="1:10" s="12" customFormat="1" ht="16.5" customHeight="1">
      <c r="A359" s="125" t="s">
        <v>4404</v>
      </c>
      <c r="B359" s="143" t="s">
        <v>3170</v>
      </c>
      <c r="C359" s="153" t="s">
        <v>3812</v>
      </c>
      <c r="D359" s="242" t="s">
        <v>3813</v>
      </c>
      <c r="E359" s="244" t="s">
        <v>1741</v>
      </c>
      <c r="F359" s="128"/>
      <c r="G359" s="153" t="s">
        <v>232</v>
      </c>
      <c r="H359" s="144">
        <v>72</v>
      </c>
      <c r="I359" s="131" t="str">
        <f t="shared" si="3"/>
        <v>Khá</v>
      </c>
      <c r="J359" s="14"/>
    </row>
    <row r="360" spans="1:10" s="12" customFormat="1" ht="16.5" customHeight="1">
      <c r="A360" s="125" t="s">
        <v>4405</v>
      </c>
      <c r="B360" s="143" t="s">
        <v>3174</v>
      </c>
      <c r="C360" s="153" t="s">
        <v>3814</v>
      </c>
      <c r="D360" s="242" t="s">
        <v>3815</v>
      </c>
      <c r="E360" s="244" t="s">
        <v>3442</v>
      </c>
      <c r="F360" s="128"/>
      <c r="G360" s="153" t="s">
        <v>3816</v>
      </c>
      <c r="H360" s="144">
        <v>80</v>
      </c>
      <c r="I360" s="131" t="str">
        <f t="shared" si="3"/>
        <v>Tốt</v>
      </c>
      <c r="J360" s="14"/>
    </row>
    <row r="361" spans="1:10" s="12" customFormat="1" ht="16.5" customHeight="1">
      <c r="A361" s="125" t="s">
        <v>4406</v>
      </c>
      <c r="B361" s="143" t="s">
        <v>3178</v>
      </c>
      <c r="C361" s="153" t="s">
        <v>3817</v>
      </c>
      <c r="D361" s="242" t="s">
        <v>1798</v>
      </c>
      <c r="E361" s="244" t="s">
        <v>2302</v>
      </c>
      <c r="F361" s="128"/>
      <c r="G361" s="153" t="s">
        <v>3818</v>
      </c>
      <c r="H361" s="144">
        <v>73</v>
      </c>
      <c r="I361" s="131" t="str">
        <f t="shared" si="3"/>
        <v>Khá</v>
      </c>
      <c r="J361" s="14"/>
    </row>
    <row r="362" spans="1:10" s="12" customFormat="1" ht="16.5" customHeight="1">
      <c r="A362" s="125" t="s">
        <v>4407</v>
      </c>
      <c r="B362" s="143" t="s">
        <v>3182</v>
      </c>
      <c r="C362" s="153" t="s">
        <v>3819</v>
      </c>
      <c r="D362" s="242" t="s">
        <v>2706</v>
      </c>
      <c r="E362" s="244" t="s">
        <v>1823</v>
      </c>
      <c r="F362" s="128"/>
      <c r="G362" s="153" t="s">
        <v>2605</v>
      </c>
      <c r="H362" s="144">
        <v>73</v>
      </c>
      <c r="I362" s="131" t="str">
        <f t="shared" si="3"/>
        <v>Khá</v>
      </c>
      <c r="J362" s="14"/>
    </row>
    <row r="363" spans="1:10" s="12" customFormat="1" ht="16.5" customHeight="1">
      <c r="A363" s="125" t="s">
        <v>4408</v>
      </c>
      <c r="B363" s="143" t="s">
        <v>3185</v>
      </c>
      <c r="C363" s="153" t="s">
        <v>3820</v>
      </c>
      <c r="D363" s="242" t="s">
        <v>1806</v>
      </c>
      <c r="E363" s="244" t="s">
        <v>1823</v>
      </c>
      <c r="F363" s="128"/>
      <c r="G363" s="153" t="s">
        <v>2653</v>
      </c>
      <c r="H363" s="149">
        <v>72</v>
      </c>
      <c r="I363" s="131" t="str">
        <f t="shared" si="3"/>
        <v>Khá</v>
      </c>
      <c r="J363" s="14"/>
    </row>
    <row r="364" spans="1:10" s="12" customFormat="1" ht="16.5" customHeight="1">
      <c r="A364" s="125" t="s">
        <v>4409</v>
      </c>
      <c r="B364" s="143" t="s">
        <v>3188</v>
      </c>
      <c r="C364" s="153" t="s">
        <v>3821</v>
      </c>
      <c r="D364" s="242" t="s">
        <v>3822</v>
      </c>
      <c r="E364" s="244" t="s">
        <v>175</v>
      </c>
      <c r="F364" s="128"/>
      <c r="G364" s="153" t="s">
        <v>3823</v>
      </c>
      <c r="H364" s="144">
        <v>75</v>
      </c>
      <c r="I364" s="131" t="str">
        <f t="shared" si="3"/>
        <v>Khá</v>
      </c>
      <c r="J364" s="14"/>
    </row>
    <row r="365" spans="1:10" s="12" customFormat="1" ht="16.5" customHeight="1">
      <c r="A365" s="125" t="s">
        <v>4410</v>
      </c>
      <c r="B365" s="143" t="s">
        <v>3191</v>
      </c>
      <c r="C365" s="153" t="s">
        <v>3824</v>
      </c>
      <c r="D365" s="242" t="s">
        <v>1785</v>
      </c>
      <c r="E365" s="244" t="s">
        <v>1744</v>
      </c>
      <c r="F365" s="128"/>
      <c r="G365" s="153" t="s">
        <v>320</v>
      </c>
      <c r="H365" s="144">
        <v>70</v>
      </c>
      <c r="I365" s="131" t="str">
        <f t="shared" si="3"/>
        <v>Khá</v>
      </c>
      <c r="J365" s="14"/>
    </row>
    <row r="366" spans="1:10" s="12" customFormat="1" ht="16.5" customHeight="1">
      <c r="A366" s="125" t="s">
        <v>4411</v>
      </c>
      <c r="B366" s="143" t="s">
        <v>3195</v>
      </c>
      <c r="C366" s="153" t="s">
        <v>3825</v>
      </c>
      <c r="D366" s="242" t="s">
        <v>2243</v>
      </c>
      <c r="E366" s="244" t="s">
        <v>40</v>
      </c>
      <c r="F366" s="128"/>
      <c r="G366" s="153" t="s">
        <v>221</v>
      </c>
      <c r="H366" s="144">
        <v>80</v>
      </c>
      <c r="I366" s="131" t="str">
        <f t="shared" si="3"/>
        <v>Tốt</v>
      </c>
      <c r="J366" s="14"/>
    </row>
    <row r="367" spans="1:10" s="12" customFormat="1" ht="16.5" customHeight="1">
      <c r="A367" s="125" t="s">
        <v>4412</v>
      </c>
      <c r="B367" s="143" t="s">
        <v>3199</v>
      </c>
      <c r="C367" s="153" t="s">
        <v>3826</v>
      </c>
      <c r="D367" s="242" t="s">
        <v>3827</v>
      </c>
      <c r="E367" s="244" t="s">
        <v>40</v>
      </c>
      <c r="F367" s="128"/>
      <c r="G367" s="153" t="s">
        <v>2466</v>
      </c>
      <c r="H367" s="144">
        <v>80</v>
      </c>
      <c r="I367" s="131" t="str">
        <f t="shared" si="3"/>
        <v>Tốt</v>
      </c>
      <c r="J367" s="14"/>
    </row>
    <row r="368" spans="1:10" s="12" customFormat="1" ht="15.75">
      <c r="A368" s="125" t="s">
        <v>4413</v>
      </c>
      <c r="B368" s="143" t="s">
        <v>3202</v>
      </c>
      <c r="C368" s="153" t="s">
        <v>3828</v>
      </c>
      <c r="D368" s="242" t="s">
        <v>1940</v>
      </c>
      <c r="E368" s="244" t="s">
        <v>40</v>
      </c>
      <c r="F368" s="128"/>
      <c r="G368" s="153" t="s">
        <v>2556</v>
      </c>
      <c r="H368" s="144">
        <v>80</v>
      </c>
      <c r="I368" s="131" t="str">
        <f t="shared" si="3"/>
        <v>Tốt</v>
      </c>
      <c r="J368" s="14"/>
    </row>
    <row r="369" spans="1:10" s="12" customFormat="1" ht="15.75">
      <c r="A369" s="125" t="s">
        <v>4414</v>
      </c>
      <c r="B369" s="143" t="s">
        <v>3207</v>
      </c>
      <c r="C369" s="153" t="s">
        <v>3829</v>
      </c>
      <c r="D369" s="242" t="s">
        <v>68</v>
      </c>
      <c r="E369" s="244" t="s">
        <v>65</v>
      </c>
      <c r="F369" s="128"/>
      <c r="G369" s="153" t="s">
        <v>2569</v>
      </c>
      <c r="H369" s="144">
        <v>80</v>
      </c>
      <c r="I369" s="131" t="str">
        <f t="shared" si="3"/>
        <v>Tốt</v>
      </c>
      <c r="J369" s="14"/>
    </row>
    <row r="370" spans="1:10" s="12" customFormat="1" ht="15.75">
      <c r="A370" s="125" t="s">
        <v>4415</v>
      </c>
      <c r="B370" s="143" t="s">
        <v>3210</v>
      </c>
      <c r="C370" s="153" t="s">
        <v>3830</v>
      </c>
      <c r="D370" s="242" t="s">
        <v>2117</v>
      </c>
      <c r="E370" s="244" t="s">
        <v>372</v>
      </c>
      <c r="F370" s="128"/>
      <c r="G370" s="153" t="s">
        <v>3831</v>
      </c>
      <c r="H370" s="144">
        <v>84</v>
      </c>
      <c r="I370" s="131" t="str">
        <f t="shared" si="3"/>
        <v>Tốt</v>
      </c>
      <c r="J370" s="14"/>
    </row>
    <row r="371" spans="1:10" s="12" customFormat="1" ht="16.5" customHeight="1">
      <c r="A371" s="125" t="s">
        <v>4416</v>
      </c>
      <c r="B371" s="143" t="s">
        <v>3213</v>
      </c>
      <c r="C371" s="153" t="s">
        <v>3832</v>
      </c>
      <c r="D371" s="242" t="s">
        <v>3133</v>
      </c>
      <c r="E371" s="244" t="s">
        <v>137</v>
      </c>
      <c r="F371" s="128"/>
      <c r="G371" s="153" t="s">
        <v>3833</v>
      </c>
      <c r="H371" s="144">
        <v>80</v>
      </c>
      <c r="I371" s="131" t="str">
        <f t="shared" si="3"/>
        <v>Tốt</v>
      </c>
      <c r="J371" s="14"/>
    </row>
    <row r="372" spans="1:10" s="12" customFormat="1" ht="16.5" customHeight="1">
      <c r="A372" s="125" t="s">
        <v>4417</v>
      </c>
      <c r="B372" s="143" t="s">
        <v>3217</v>
      </c>
      <c r="C372" s="154" t="s">
        <v>3834</v>
      </c>
      <c r="D372" s="243" t="s">
        <v>1785</v>
      </c>
      <c r="E372" s="245" t="s">
        <v>137</v>
      </c>
      <c r="F372" s="128"/>
      <c r="G372" s="154" t="s">
        <v>3835</v>
      </c>
      <c r="H372" s="149">
        <v>78</v>
      </c>
      <c r="I372" s="131" t="str">
        <f t="shared" si="3"/>
        <v>Khá</v>
      </c>
      <c r="J372" s="14"/>
    </row>
    <row r="373" spans="1:10" s="177" customFormat="1" ht="16.5" customHeight="1">
      <c r="A373" s="125" t="s">
        <v>4418</v>
      </c>
      <c r="B373" s="143" t="s">
        <v>3220</v>
      </c>
      <c r="C373" s="154" t="s">
        <v>3836</v>
      </c>
      <c r="D373" s="243" t="s">
        <v>3837</v>
      </c>
      <c r="E373" s="245" t="s">
        <v>166</v>
      </c>
      <c r="F373" s="178"/>
      <c r="G373" s="154" t="s">
        <v>1707</v>
      </c>
      <c r="H373" s="149">
        <v>73</v>
      </c>
      <c r="I373" s="131" t="str">
        <f t="shared" si="3"/>
        <v>Khá</v>
      </c>
      <c r="J373" s="150"/>
    </row>
    <row r="374" spans="1:10" s="12" customFormat="1" ht="16.5" customHeight="1">
      <c r="A374" s="125" t="s">
        <v>4419</v>
      </c>
      <c r="B374" s="143" t="s">
        <v>3223</v>
      </c>
      <c r="C374" s="153" t="s">
        <v>3838</v>
      </c>
      <c r="D374" s="242" t="s">
        <v>3839</v>
      </c>
      <c r="E374" s="244" t="s">
        <v>166</v>
      </c>
      <c r="F374" s="128"/>
      <c r="G374" s="153" t="s">
        <v>3840</v>
      </c>
      <c r="H374" s="144">
        <v>80</v>
      </c>
      <c r="I374" s="131" t="str">
        <f t="shared" si="3"/>
        <v>Tốt</v>
      </c>
      <c r="J374" s="14"/>
    </row>
    <row r="375" spans="1:10" s="12" customFormat="1" ht="16.5" customHeight="1">
      <c r="A375" s="125" t="s">
        <v>4420</v>
      </c>
      <c r="B375" s="143" t="s">
        <v>3226</v>
      </c>
      <c r="C375" s="153" t="s">
        <v>3841</v>
      </c>
      <c r="D375" s="242" t="s">
        <v>2001</v>
      </c>
      <c r="E375" s="244" t="s">
        <v>166</v>
      </c>
      <c r="F375" s="128"/>
      <c r="G375" s="153" t="s">
        <v>3811</v>
      </c>
      <c r="H375" s="144">
        <v>80</v>
      </c>
      <c r="I375" s="131" t="str">
        <f t="shared" si="3"/>
        <v>Tốt</v>
      </c>
      <c r="J375" s="14"/>
    </row>
    <row r="376" spans="1:10" s="12" customFormat="1" ht="16.5" customHeight="1">
      <c r="A376" s="125" t="s">
        <v>4421</v>
      </c>
      <c r="B376" s="143" t="s">
        <v>3230</v>
      </c>
      <c r="C376" s="153" t="s">
        <v>3842</v>
      </c>
      <c r="D376" s="242" t="s">
        <v>3001</v>
      </c>
      <c r="E376" s="244" t="s">
        <v>166</v>
      </c>
      <c r="F376" s="128"/>
      <c r="G376" s="153" t="s">
        <v>2569</v>
      </c>
      <c r="H376" s="144">
        <v>80</v>
      </c>
      <c r="I376" s="131" t="str">
        <f t="shared" si="3"/>
        <v>Tốt</v>
      </c>
      <c r="J376" s="14"/>
    </row>
    <row r="377" spans="1:10" s="12" customFormat="1" ht="16.5" customHeight="1">
      <c r="A377" s="125" t="s">
        <v>4422</v>
      </c>
      <c r="B377" s="143" t="s">
        <v>3233</v>
      </c>
      <c r="C377" s="153" t="s">
        <v>3843</v>
      </c>
      <c r="D377" s="242" t="s">
        <v>68</v>
      </c>
      <c r="E377" s="244" t="s">
        <v>356</v>
      </c>
      <c r="F377" s="153" t="s">
        <v>3844</v>
      </c>
      <c r="G377" s="128"/>
      <c r="H377" s="144">
        <v>80</v>
      </c>
      <c r="I377" s="131" t="str">
        <f t="shared" si="3"/>
        <v>Tốt</v>
      </c>
      <c r="J377" s="14"/>
    </row>
    <row r="378" spans="1:10" s="12" customFormat="1" ht="16.5" customHeight="1">
      <c r="A378" s="125" t="s">
        <v>4423</v>
      </c>
      <c r="B378" s="143" t="s">
        <v>3236</v>
      </c>
      <c r="C378" s="153" t="s">
        <v>3845</v>
      </c>
      <c r="D378" s="242" t="s">
        <v>1663</v>
      </c>
      <c r="E378" s="244" t="s">
        <v>63</v>
      </c>
      <c r="F378" s="153" t="s">
        <v>3846</v>
      </c>
      <c r="G378" s="128"/>
      <c r="H378" s="144">
        <v>80</v>
      </c>
      <c r="I378" s="131" t="str">
        <f t="shared" si="3"/>
        <v>Tốt</v>
      </c>
      <c r="J378" s="14"/>
    </row>
    <row r="379" spans="1:10" s="12" customFormat="1" ht="16.5" customHeight="1">
      <c r="A379" s="125" t="s">
        <v>4424</v>
      </c>
      <c r="B379" s="143" t="s">
        <v>3239</v>
      </c>
      <c r="C379" s="153" t="s">
        <v>3847</v>
      </c>
      <c r="D379" s="242" t="s">
        <v>3848</v>
      </c>
      <c r="E379" s="244" t="s">
        <v>152</v>
      </c>
      <c r="F379" s="128"/>
      <c r="G379" s="153" t="s">
        <v>3849</v>
      </c>
      <c r="H379" s="144">
        <v>80</v>
      </c>
      <c r="I379" s="131" t="str">
        <f t="shared" si="3"/>
        <v>Tốt</v>
      </c>
      <c r="J379" s="14"/>
    </row>
    <row r="380" spans="1:10" s="12" customFormat="1" ht="16.5" customHeight="1">
      <c r="A380" s="125" t="s">
        <v>4425</v>
      </c>
      <c r="B380" s="143" t="s">
        <v>3242</v>
      </c>
      <c r="C380" s="153" t="s">
        <v>3850</v>
      </c>
      <c r="D380" s="242" t="s">
        <v>3851</v>
      </c>
      <c r="E380" s="244" t="s">
        <v>152</v>
      </c>
      <c r="F380" s="153" t="s">
        <v>3840</v>
      </c>
      <c r="G380" s="128"/>
      <c r="H380" s="144">
        <v>62</v>
      </c>
      <c r="I380" s="131" t="str">
        <f t="shared" si="3"/>
        <v>Trung bình</v>
      </c>
      <c r="J380" s="14"/>
    </row>
    <row r="381" spans="1:10" s="12" customFormat="1" ht="16.5" customHeight="1">
      <c r="A381" s="125" t="s">
        <v>4426</v>
      </c>
      <c r="B381" s="143" t="s">
        <v>3245</v>
      </c>
      <c r="C381" s="153" t="s">
        <v>3852</v>
      </c>
      <c r="D381" s="242" t="s">
        <v>3007</v>
      </c>
      <c r="E381" s="244" t="s">
        <v>173</v>
      </c>
      <c r="F381" s="128"/>
      <c r="G381" s="153" t="s">
        <v>211</v>
      </c>
      <c r="H381" s="144">
        <v>80</v>
      </c>
      <c r="I381" s="131" t="str">
        <f t="shared" si="3"/>
        <v>Tốt</v>
      </c>
      <c r="J381" s="14"/>
    </row>
    <row r="382" spans="1:10" s="12" customFormat="1" ht="16.5" customHeight="1">
      <c r="A382" s="125" t="s">
        <v>4427</v>
      </c>
      <c r="B382" s="143" t="s">
        <v>3249</v>
      </c>
      <c r="C382" s="153" t="s">
        <v>3853</v>
      </c>
      <c r="D382" s="242" t="s">
        <v>3854</v>
      </c>
      <c r="E382" s="244" t="s">
        <v>1781</v>
      </c>
      <c r="F382" s="128"/>
      <c r="G382" s="153" t="s">
        <v>1738</v>
      </c>
      <c r="H382" s="144">
        <v>80</v>
      </c>
      <c r="I382" s="131" t="str">
        <f t="shared" si="3"/>
        <v>Tốt</v>
      </c>
      <c r="J382" s="14"/>
    </row>
    <row r="383" spans="1:10" s="12" customFormat="1" ht="16.5" customHeight="1">
      <c r="A383" s="125" t="s">
        <v>4428</v>
      </c>
      <c r="B383" s="143" t="s">
        <v>3252</v>
      </c>
      <c r="C383" s="153" t="s">
        <v>3855</v>
      </c>
      <c r="D383" s="242" t="s">
        <v>1829</v>
      </c>
      <c r="E383" s="244" t="s">
        <v>1814</v>
      </c>
      <c r="F383" s="128"/>
      <c r="G383" s="153" t="s">
        <v>3856</v>
      </c>
      <c r="H383" s="144">
        <v>72</v>
      </c>
      <c r="I383" s="131" t="str">
        <f t="shared" si="3"/>
        <v>Khá</v>
      </c>
      <c r="J383" s="14"/>
    </row>
    <row r="384" spans="1:10" s="12" customFormat="1" ht="16.5" customHeight="1">
      <c r="A384" s="125" t="s">
        <v>4429</v>
      </c>
      <c r="B384" s="143" t="s">
        <v>3254</v>
      </c>
      <c r="C384" s="153" t="s">
        <v>3857</v>
      </c>
      <c r="D384" s="242" t="s">
        <v>3858</v>
      </c>
      <c r="E384" s="244" t="s">
        <v>250</v>
      </c>
      <c r="F384" s="128"/>
      <c r="G384" s="153" t="s">
        <v>1951</v>
      </c>
      <c r="H384" s="144">
        <v>90</v>
      </c>
      <c r="I384" s="131" t="str">
        <f t="shared" si="3"/>
        <v>Xuất sắc</v>
      </c>
      <c r="J384" s="14"/>
    </row>
    <row r="385" spans="1:10" s="12" customFormat="1" ht="16.5" customHeight="1">
      <c r="A385" s="125" t="s">
        <v>4430</v>
      </c>
      <c r="B385" s="143" t="s">
        <v>3258</v>
      </c>
      <c r="C385" s="153" t="s">
        <v>3859</v>
      </c>
      <c r="D385" s="242" t="s">
        <v>108</v>
      </c>
      <c r="E385" s="244" t="s">
        <v>309</v>
      </c>
      <c r="F385" s="153" t="s">
        <v>2494</v>
      </c>
      <c r="G385" s="128"/>
      <c r="H385" s="144">
        <v>80</v>
      </c>
      <c r="I385" s="131" t="str">
        <f t="shared" si="3"/>
        <v>Tốt</v>
      </c>
      <c r="J385" s="14"/>
    </row>
    <row r="386" spans="1:10" s="12" customFormat="1" ht="16.5" customHeight="1">
      <c r="A386" s="125" t="s">
        <v>4431</v>
      </c>
      <c r="B386" s="143" t="s">
        <v>3261</v>
      </c>
      <c r="C386" s="153" t="s">
        <v>3860</v>
      </c>
      <c r="D386" s="242" t="s">
        <v>3861</v>
      </c>
      <c r="E386" s="244" t="s">
        <v>1787</v>
      </c>
      <c r="F386" s="128"/>
      <c r="G386" s="153" t="s">
        <v>3862</v>
      </c>
      <c r="H386" s="144">
        <v>75</v>
      </c>
      <c r="I386" s="131" t="str">
        <f t="shared" si="3"/>
        <v>Khá</v>
      </c>
      <c r="J386" s="14"/>
    </row>
    <row r="387" spans="1:10" s="12" customFormat="1" ht="16.5" customHeight="1">
      <c r="A387" s="125" t="s">
        <v>4432</v>
      </c>
      <c r="B387" s="143" t="s">
        <v>3265</v>
      </c>
      <c r="C387" s="154" t="s">
        <v>3863</v>
      </c>
      <c r="D387" s="243" t="s">
        <v>157</v>
      </c>
      <c r="E387" s="245" t="s">
        <v>35</v>
      </c>
      <c r="F387" s="128"/>
      <c r="G387" s="154" t="s">
        <v>3864</v>
      </c>
      <c r="H387" s="149">
        <v>78</v>
      </c>
      <c r="I387" s="131" t="str">
        <f t="shared" si="3"/>
        <v>Khá</v>
      </c>
      <c r="J387" s="14"/>
    </row>
    <row r="388" spans="1:10" s="12" customFormat="1" ht="16.5" customHeight="1">
      <c r="A388" s="125" t="s">
        <v>4433</v>
      </c>
      <c r="B388" s="143" t="s">
        <v>3268</v>
      </c>
      <c r="C388" s="153" t="s">
        <v>3865</v>
      </c>
      <c r="D388" s="242" t="s">
        <v>2440</v>
      </c>
      <c r="E388" s="244" t="s">
        <v>1789</v>
      </c>
      <c r="F388" s="128"/>
      <c r="G388" s="153" t="s">
        <v>3866</v>
      </c>
      <c r="H388" s="144">
        <v>80</v>
      </c>
      <c r="I388" s="131" t="str">
        <f t="shared" si="3"/>
        <v>Tốt</v>
      </c>
      <c r="J388" s="14"/>
    </row>
    <row r="389" spans="1:10" s="12" customFormat="1" ht="16.5" customHeight="1">
      <c r="A389" s="125" t="s">
        <v>4434</v>
      </c>
      <c r="B389" s="143" t="s">
        <v>3271</v>
      </c>
      <c r="C389" s="153" t="s">
        <v>3867</v>
      </c>
      <c r="D389" s="242" t="s">
        <v>3868</v>
      </c>
      <c r="E389" s="244" t="s">
        <v>1790</v>
      </c>
      <c r="F389" s="128"/>
      <c r="G389" s="153" t="s">
        <v>1067</v>
      </c>
      <c r="H389" s="144">
        <v>70</v>
      </c>
      <c r="I389" s="131" t="str">
        <f t="shared" si="3"/>
        <v>Khá</v>
      </c>
      <c r="J389" s="14"/>
    </row>
    <row r="390" spans="1:10" s="12" customFormat="1" ht="16.5" customHeight="1">
      <c r="A390" s="125" t="s">
        <v>4435</v>
      </c>
      <c r="B390" s="143" t="s">
        <v>3274</v>
      </c>
      <c r="C390" s="153" t="s">
        <v>3869</v>
      </c>
      <c r="D390" s="242" t="s">
        <v>3870</v>
      </c>
      <c r="E390" s="244" t="s">
        <v>20</v>
      </c>
      <c r="F390" s="153" t="s">
        <v>3871</v>
      </c>
      <c r="G390" s="128"/>
      <c r="H390" s="144">
        <v>91</v>
      </c>
      <c r="I390" s="131" t="str">
        <f t="shared" si="3"/>
        <v>Xuất sắc</v>
      </c>
      <c r="J390" s="14"/>
    </row>
    <row r="391" spans="1:10" s="12" customFormat="1" ht="16.5" customHeight="1">
      <c r="A391" s="125" t="s">
        <v>4436</v>
      </c>
      <c r="B391" s="143" t="s">
        <v>3277</v>
      </c>
      <c r="C391" s="153" t="s">
        <v>3872</v>
      </c>
      <c r="D391" s="242" t="s">
        <v>3873</v>
      </c>
      <c r="E391" s="244" t="s">
        <v>105</v>
      </c>
      <c r="F391" s="128"/>
      <c r="G391" s="153" t="s">
        <v>864</v>
      </c>
      <c r="H391" s="144">
        <v>67</v>
      </c>
      <c r="I391" s="131" t="str">
        <f t="shared" si="3"/>
        <v>Trung bình</v>
      </c>
      <c r="J391" s="14"/>
    </row>
    <row r="392" spans="1:10" s="12" customFormat="1" ht="16.5" customHeight="1">
      <c r="A392" s="125" t="s">
        <v>4437</v>
      </c>
      <c r="B392" s="143" t="s">
        <v>3280</v>
      </c>
      <c r="C392" s="153" t="s">
        <v>3874</v>
      </c>
      <c r="D392" s="242" t="s">
        <v>3875</v>
      </c>
      <c r="E392" s="244" t="s">
        <v>138</v>
      </c>
      <c r="F392" s="128"/>
      <c r="G392" s="153" t="s">
        <v>3173</v>
      </c>
      <c r="H392" s="144">
        <v>69</v>
      </c>
      <c r="I392" s="131" t="str">
        <f t="shared" si="3"/>
        <v>Trung bình</v>
      </c>
      <c r="J392" s="14"/>
    </row>
    <row r="393" spans="1:10" s="12" customFormat="1" ht="16.5" customHeight="1">
      <c r="A393" s="125" t="s">
        <v>4438</v>
      </c>
      <c r="B393" s="143" t="s">
        <v>3283</v>
      </c>
      <c r="C393" s="153" t="s">
        <v>3876</v>
      </c>
      <c r="D393" s="242" t="s">
        <v>3877</v>
      </c>
      <c r="E393" s="244" t="s">
        <v>50</v>
      </c>
      <c r="F393" s="128"/>
      <c r="G393" s="153" t="s">
        <v>222</v>
      </c>
      <c r="H393" s="144">
        <v>80</v>
      </c>
      <c r="I393" s="131" t="str">
        <f t="shared" si="3"/>
        <v>Tốt</v>
      </c>
      <c r="J393" s="14"/>
    </row>
    <row r="394" spans="1:10" s="12" customFormat="1" ht="16.5" customHeight="1">
      <c r="A394" s="125" t="s">
        <v>4439</v>
      </c>
      <c r="B394" s="143" t="s">
        <v>3287</v>
      </c>
      <c r="C394" s="153" t="s">
        <v>3878</v>
      </c>
      <c r="D394" s="242" t="s">
        <v>3879</v>
      </c>
      <c r="E394" s="244" t="s">
        <v>50</v>
      </c>
      <c r="F394" s="128"/>
      <c r="G394" s="153" t="s">
        <v>3880</v>
      </c>
      <c r="H394" s="155">
        <v>64</v>
      </c>
      <c r="I394" s="131" t="str">
        <f t="shared" si="3"/>
        <v>Trung bình</v>
      </c>
      <c r="J394" s="14"/>
    </row>
    <row r="395" spans="1:10" s="167" customFormat="1" ht="20.25" customHeight="1">
      <c r="A395" s="273" t="s">
        <v>4057</v>
      </c>
      <c r="B395" s="273"/>
      <c r="C395" s="273"/>
      <c r="D395" s="273"/>
      <c r="E395" s="273"/>
      <c r="F395" s="273"/>
      <c r="G395" s="273"/>
      <c r="H395" s="187"/>
      <c r="I395" s="20"/>
      <c r="J395" s="20"/>
    </row>
    <row r="396" spans="1:10" s="167" customFormat="1" ht="20.25" customHeight="1">
      <c r="A396" s="187"/>
      <c r="B396" s="187"/>
      <c r="C396" s="187"/>
      <c r="D396" s="187"/>
      <c r="E396" s="187" t="s">
        <v>358</v>
      </c>
      <c r="F396" s="25" t="s">
        <v>23</v>
      </c>
      <c r="G396" s="25" t="s">
        <v>22</v>
      </c>
      <c r="H396" s="25" t="s">
        <v>24</v>
      </c>
      <c r="I396" s="26" t="s">
        <v>25</v>
      </c>
      <c r="J396" s="25" t="s">
        <v>26</v>
      </c>
    </row>
    <row r="397" spans="1:10" s="167" customFormat="1" ht="20.25" customHeight="1">
      <c r="A397" s="187"/>
      <c r="B397" s="187"/>
      <c r="C397" s="187"/>
      <c r="D397" s="187"/>
      <c r="E397" s="187">
        <f>SUM(F397:J397)</f>
        <v>7</v>
      </c>
      <c r="F397" s="27">
        <f>COUNTIF($I$398:$I$404,"Xuất sắc")</f>
        <v>1</v>
      </c>
      <c r="G397" s="27">
        <f>COUNTIF($I$398:$I$404,"Tốt")</f>
        <v>6</v>
      </c>
      <c r="H397" s="27">
        <f>COUNTIF($I$398:$I$404,"Khá")</f>
        <v>0</v>
      </c>
      <c r="I397" s="27">
        <f>COUNTIF($I$398:$I$404,"Trung bình")</f>
        <v>0</v>
      </c>
      <c r="J397" s="27">
        <f>COUNTIF($I$398:$I$404,"Yếu")</f>
        <v>0</v>
      </c>
    </row>
    <row r="398" spans="1:10" s="12" customFormat="1" ht="16.5" customHeight="1">
      <c r="A398" s="126" t="s">
        <v>4440</v>
      </c>
      <c r="B398" s="156" t="s">
        <v>3139</v>
      </c>
      <c r="C398" s="157">
        <v>2113404030001</v>
      </c>
      <c r="D398" s="246" t="s">
        <v>103</v>
      </c>
      <c r="E398" s="247" t="s">
        <v>72</v>
      </c>
      <c r="F398" s="158" t="s">
        <v>1742</v>
      </c>
      <c r="G398" s="128"/>
      <c r="H398" s="158">
        <v>84</v>
      </c>
      <c r="I398" s="131" t="str">
        <f aca="true" t="shared" si="4" ref="I398:I404">IF(H398&gt;=90,"Xuất sắc",IF(H398&gt;=80,"Tốt",IF(H398&gt;=70,"Khá",IF(H398&gt;=50,"Trung bình","Yếu"))))</f>
        <v>Tốt</v>
      </c>
      <c r="J398" s="14"/>
    </row>
    <row r="399" spans="1:10" s="12" customFormat="1" ht="16.5" customHeight="1">
      <c r="A399" s="126" t="s">
        <v>4441</v>
      </c>
      <c r="B399" s="156" t="s">
        <v>3143</v>
      </c>
      <c r="C399" s="157">
        <v>2113404030002</v>
      </c>
      <c r="D399" s="246" t="s">
        <v>2882</v>
      </c>
      <c r="E399" s="247" t="s">
        <v>149</v>
      </c>
      <c r="F399" s="128"/>
      <c r="G399" s="159" t="s">
        <v>2002</v>
      </c>
      <c r="H399" s="159">
        <v>85</v>
      </c>
      <c r="I399" s="131" t="str">
        <f t="shared" si="4"/>
        <v>Tốt</v>
      </c>
      <c r="J399" s="14"/>
    </row>
    <row r="400" spans="1:10" s="12" customFormat="1" ht="16.5" customHeight="1">
      <c r="A400" s="126" t="s">
        <v>4442</v>
      </c>
      <c r="B400" s="156" t="s">
        <v>3146</v>
      </c>
      <c r="C400" s="157">
        <v>2113404030003</v>
      </c>
      <c r="D400" s="246" t="s">
        <v>3881</v>
      </c>
      <c r="E400" s="247" t="s">
        <v>3882</v>
      </c>
      <c r="F400" s="128"/>
      <c r="G400" s="159" t="s">
        <v>2705</v>
      </c>
      <c r="H400" s="159">
        <v>84</v>
      </c>
      <c r="I400" s="131" t="str">
        <f t="shared" si="4"/>
        <v>Tốt</v>
      </c>
      <c r="J400" s="14"/>
    </row>
    <row r="401" spans="1:10" s="12" customFormat="1" ht="16.5" customHeight="1">
      <c r="A401" s="126" t="s">
        <v>4443</v>
      </c>
      <c r="B401" s="156" t="s">
        <v>3148</v>
      </c>
      <c r="C401" s="157">
        <v>2113404030005</v>
      </c>
      <c r="D401" s="246" t="s">
        <v>1612</v>
      </c>
      <c r="E401" s="247" t="s">
        <v>1744</v>
      </c>
      <c r="F401" s="128"/>
      <c r="G401" s="159" t="s">
        <v>3883</v>
      </c>
      <c r="H401" s="159">
        <v>93</v>
      </c>
      <c r="I401" s="131" t="str">
        <f t="shared" si="4"/>
        <v>Xuất sắc</v>
      </c>
      <c r="J401" s="14"/>
    </row>
    <row r="402" spans="1:10" s="12" customFormat="1" ht="16.5" customHeight="1">
      <c r="A402" s="126" t="s">
        <v>4444</v>
      </c>
      <c r="B402" s="156" t="s">
        <v>3151</v>
      </c>
      <c r="C402" s="157">
        <v>2113404030006</v>
      </c>
      <c r="D402" s="246" t="s">
        <v>3884</v>
      </c>
      <c r="E402" s="247" t="s">
        <v>69</v>
      </c>
      <c r="F402" s="159" t="s">
        <v>3885</v>
      </c>
      <c r="G402" s="128"/>
      <c r="H402" s="159">
        <v>85</v>
      </c>
      <c r="I402" s="131" t="str">
        <f t="shared" si="4"/>
        <v>Tốt</v>
      </c>
      <c r="J402" s="14"/>
    </row>
    <row r="403" spans="1:10" s="12" customFormat="1" ht="16.5" customHeight="1">
      <c r="A403" s="126" t="s">
        <v>4445</v>
      </c>
      <c r="B403" s="156" t="s">
        <v>3152</v>
      </c>
      <c r="C403" s="157">
        <v>2113404030010</v>
      </c>
      <c r="D403" s="246" t="s">
        <v>1762</v>
      </c>
      <c r="E403" s="247" t="s">
        <v>1790</v>
      </c>
      <c r="F403" s="128"/>
      <c r="G403" s="159" t="s">
        <v>3886</v>
      </c>
      <c r="H403" s="159">
        <v>89</v>
      </c>
      <c r="I403" s="131" t="str">
        <f t="shared" si="4"/>
        <v>Tốt</v>
      </c>
      <c r="J403" s="14"/>
    </row>
    <row r="404" spans="1:10" s="12" customFormat="1" ht="16.5" customHeight="1">
      <c r="A404" s="126" t="s">
        <v>4446</v>
      </c>
      <c r="B404" s="156" t="s">
        <v>3155</v>
      </c>
      <c r="C404" s="157">
        <v>2113404030009</v>
      </c>
      <c r="D404" s="246" t="s">
        <v>1812</v>
      </c>
      <c r="E404" s="247" t="s">
        <v>1758</v>
      </c>
      <c r="F404" s="128"/>
      <c r="G404" s="159" t="s">
        <v>1097</v>
      </c>
      <c r="H404" s="159">
        <v>82</v>
      </c>
      <c r="I404" s="131" t="str">
        <f t="shared" si="4"/>
        <v>Tốt</v>
      </c>
      <c r="J404" s="14"/>
    </row>
    <row r="405" spans="1:10" s="167" customFormat="1" ht="20.25" customHeight="1">
      <c r="A405" s="273" t="s">
        <v>4058</v>
      </c>
      <c r="B405" s="273"/>
      <c r="C405" s="273"/>
      <c r="D405" s="273"/>
      <c r="E405" s="273"/>
      <c r="F405" s="273"/>
      <c r="G405" s="273"/>
      <c r="H405" s="187"/>
      <c r="I405" s="20"/>
      <c r="J405" s="20"/>
    </row>
    <row r="406" spans="1:10" s="167" customFormat="1" ht="20.25" customHeight="1">
      <c r="A406" s="187"/>
      <c r="B406" s="187"/>
      <c r="C406" s="187"/>
      <c r="D406" s="187"/>
      <c r="E406" s="187" t="s">
        <v>358</v>
      </c>
      <c r="F406" s="25" t="s">
        <v>23</v>
      </c>
      <c r="G406" s="25" t="s">
        <v>22</v>
      </c>
      <c r="H406" s="25" t="s">
        <v>24</v>
      </c>
      <c r="I406" s="26" t="s">
        <v>25</v>
      </c>
      <c r="J406" s="25" t="s">
        <v>26</v>
      </c>
    </row>
    <row r="407" spans="1:10" s="167" customFormat="1" ht="20.25" customHeight="1">
      <c r="A407" s="187"/>
      <c r="B407" s="187"/>
      <c r="C407" s="187"/>
      <c r="D407" s="187"/>
      <c r="E407" s="187">
        <f>SUM(F407:J407)</f>
        <v>8</v>
      </c>
      <c r="F407" s="27">
        <f>COUNTIF($I$408:$I$415,"Xuất sắc")</f>
        <v>2</v>
      </c>
      <c r="G407" s="27">
        <f>COUNTIF($I$408:$I$415,"Tốt")</f>
        <v>1</v>
      </c>
      <c r="H407" s="27">
        <f>COUNTIF($I$408:$I$415,"Khá")</f>
        <v>3</v>
      </c>
      <c r="I407" s="27">
        <f>COUNTIF($I$408:$I$415,"Trung bình")</f>
        <v>2</v>
      </c>
      <c r="J407" s="27">
        <f>COUNTIF($I$408:$I$415,"Yếu")</f>
        <v>0</v>
      </c>
    </row>
    <row r="408" spans="1:10" s="12" customFormat="1" ht="16.5" customHeight="1">
      <c r="A408" s="125" t="s">
        <v>4447</v>
      </c>
      <c r="B408" s="126" t="s">
        <v>3139</v>
      </c>
      <c r="C408" s="157" t="s">
        <v>3887</v>
      </c>
      <c r="D408" s="246" t="s">
        <v>1628</v>
      </c>
      <c r="E408" s="247" t="s">
        <v>72</v>
      </c>
      <c r="F408" s="128"/>
      <c r="G408" s="158" t="s">
        <v>1680</v>
      </c>
      <c r="H408" s="158">
        <v>86</v>
      </c>
      <c r="I408" s="131" t="str">
        <f aca="true" t="shared" si="5" ref="I408:I415">IF(H408&gt;=90,"Xuất sắc",IF(H408&gt;=80,"Tốt",IF(H408&gt;=70,"Khá",IF(H408&gt;=50,"Trung bình","Yếu"))))</f>
        <v>Tốt</v>
      </c>
      <c r="J408" s="14"/>
    </row>
    <row r="409" spans="1:10" s="12" customFormat="1" ht="16.5" customHeight="1">
      <c r="A409" s="125" t="s">
        <v>4448</v>
      </c>
      <c r="B409" s="126" t="s">
        <v>3143</v>
      </c>
      <c r="C409" s="157" t="s">
        <v>3888</v>
      </c>
      <c r="D409" s="246" t="s">
        <v>1648</v>
      </c>
      <c r="E409" s="247" t="s">
        <v>40</v>
      </c>
      <c r="F409" s="128"/>
      <c r="G409" s="159" t="s">
        <v>1792</v>
      </c>
      <c r="H409" s="159">
        <v>92</v>
      </c>
      <c r="I409" s="131" t="str">
        <f t="shared" si="5"/>
        <v>Xuất sắc</v>
      </c>
      <c r="J409" s="14"/>
    </row>
    <row r="410" spans="1:10" s="12" customFormat="1" ht="16.5" customHeight="1">
      <c r="A410" s="125" t="s">
        <v>4449</v>
      </c>
      <c r="B410" s="126" t="s">
        <v>3146</v>
      </c>
      <c r="C410" s="157" t="s">
        <v>3889</v>
      </c>
      <c r="D410" s="246" t="s">
        <v>96</v>
      </c>
      <c r="E410" s="247" t="s">
        <v>3890</v>
      </c>
      <c r="F410" s="159" t="s">
        <v>3891</v>
      </c>
      <c r="G410" s="128"/>
      <c r="H410" s="159">
        <v>69</v>
      </c>
      <c r="I410" s="131" t="str">
        <f t="shared" si="5"/>
        <v>Trung bình</v>
      </c>
      <c r="J410" s="14"/>
    </row>
    <row r="411" spans="1:10" s="12" customFormat="1" ht="16.5" customHeight="1">
      <c r="A411" s="125" t="s">
        <v>4450</v>
      </c>
      <c r="B411" s="126" t="s">
        <v>3148</v>
      </c>
      <c r="C411" s="157" t="s">
        <v>3892</v>
      </c>
      <c r="D411" s="246" t="s">
        <v>1798</v>
      </c>
      <c r="E411" s="247" t="s">
        <v>166</v>
      </c>
      <c r="F411" s="128"/>
      <c r="G411" s="159" t="s">
        <v>3893</v>
      </c>
      <c r="H411" s="159">
        <v>74</v>
      </c>
      <c r="I411" s="131" t="str">
        <f t="shared" si="5"/>
        <v>Khá</v>
      </c>
      <c r="J411" s="14"/>
    </row>
    <row r="412" spans="1:10" s="12" customFormat="1" ht="16.5" customHeight="1">
      <c r="A412" s="125" t="s">
        <v>4451</v>
      </c>
      <c r="B412" s="126" t="s">
        <v>3151</v>
      </c>
      <c r="C412" s="157" t="s">
        <v>3894</v>
      </c>
      <c r="D412" s="246" t="s">
        <v>3895</v>
      </c>
      <c r="E412" s="247" t="s">
        <v>1856</v>
      </c>
      <c r="F412" s="128"/>
      <c r="G412" s="159" t="s">
        <v>3896</v>
      </c>
      <c r="H412" s="159">
        <v>75</v>
      </c>
      <c r="I412" s="131" t="str">
        <f t="shared" si="5"/>
        <v>Khá</v>
      </c>
      <c r="J412" s="14"/>
    </row>
    <row r="413" spans="1:10" s="12" customFormat="1" ht="16.5" customHeight="1">
      <c r="A413" s="125" t="s">
        <v>4452</v>
      </c>
      <c r="B413" s="126" t="s">
        <v>3152</v>
      </c>
      <c r="C413" s="157" t="s">
        <v>3897</v>
      </c>
      <c r="D413" s="246" t="s">
        <v>2109</v>
      </c>
      <c r="E413" s="247" t="s">
        <v>35</v>
      </c>
      <c r="F413" s="128"/>
      <c r="G413" s="159" t="s">
        <v>3898</v>
      </c>
      <c r="H413" s="159">
        <v>74</v>
      </c>
      <c r="I413" s="131" t="str">
        <f t="shared" si="5"/>
        <v>Khá</v>
      </c>
      <c r="J413" s="14"/>
    </row>
    <row r="414" spans="1:10" s="12" customFormat="1" ht="16.5" customHeight="1">
      <c r="A414" s="125" t="s">
        <v>4453</v>
      </c>
      <c r="B414" s="126" t="s">
        <v>3155</v>
      </c>
      <c r="C414" s="157" t="s">
        <v>3899</v>
      </c>
      <c r="D414" s="246" t="s">
        <v>3900</v>
      </c>
      <c r="E414" s="247" t="s">
        <v>1758</v>
      </c>
      <c r="F414" s="128"/>
      <c r="G414" s="159" t="s">
        <v>2782</v>
      </c>
      <c r="H414" s="159">
        <v>91</v>
      </c>
      <c r="I414" s="131" t="str">
        <f t="shared" si="5"/>
        <v>Xuất sắc</v>
      </c>
      <c r="J414" s="14"/>
    </row>
    <row r="415" spans="1:10" s="177" customFormat="1" ht="16.5" customHeight="1">
      <c r="A415" s="125" t="s">
        <v>4454</v>
      </c>
      <c r="B415" s="126" t="s">
        <v>3159</v>
      </c>
      <c r="C415" s="157">
        <v>2212202060037</v>
      </c>
      <c r="D415" s="246" t="s">
        <v>3901</v>
      </c>
      <c r="E415" s="247" t="s">
        <v>50</v>
      </c>
      <c r="F415" s="178"/>
      <c r="G415" s="188">
        <v>37517</v>
      </c>
      <c r="H415" s="159">
        <v>60</v>
      </c>
      <c r="I415" s="131" t="str">
        <f t="shared" si="5"/>
        <v>Trung bình</v>
      </c>
      <c r="J415" s="176"/>
    </row>
    <row r="416" spans="1:10" s="167" customFormat="1" ht="20.25" customHeight="1">
      <c r="A416" s="273" t="s">
        <v>4059</v>
      </c>
      <c r="B416" s="273"/>
      <c r="C416" s="273"/>
      <c r="D416" s="273"/>
      <c r="E416" s="273"/>
      <c r="F416" s="273"/>
      <c r="G416" s="273"/>
      <c r="H416" s="187"/>
      <c r="I416" s="20"/>
      <c r="J416" s="20"/>
    </row>
    <row r="417" spans="1:10" s="167" customFormat="1" ht="20.25" customHeight="1">
      <c r="A417" s="187"/>
      <c r="B417" s="187"/>
      <c r="C417" s="187"/>
      <c r="D417" s="187"/>
      <c r="E417" s="187" t="s">
        <v>358</v>
      </c>
      <c r="F417" s="25" t="s">
        <v>23</v>
      </c>
      <c r="G417" s="25" t="s">
        <v>22</v>
      </c>
      <c r="H417" s="25" t="s">
        <v>24</v>
      </c>
      <c r="I417" s="26" t="s">
        <v>25</v>
      </c>
      <c r="J417" s="25" t="s">
        <v>26</v>
      </c>
    </row>
    <row r="418" spans="1:10" s="167" customFormat="1" ht="20.25" customHeight="1">
      <c r="A418" s="187"/>
      <c r="B418" s="187"/>
      <c r="C418" s="187"/>
      <c r="D418" s="187"/>
      <c r="E418" s="187">
        <f>SUM(F418:J418)</f>
        <v>27</v>
      </c>
      <c r="F418" s="27">
        <f>COUNTIF($I$419:$I$445,"Xuất sắc")</f>
        <v>2</v>
      </c>
      <c r="G418" s="27">
        <f>COUNTIF($I$419:$I$445,"Tốt")</f>
        <v>8</v>
      </c>
      <c r="H418" s="27">
        <f>COUNTIF($I$419:$I$445,"Khá")</f>
        <v>14</v>
      </c>
      <c r="I418" s="27">
        <f>COUNTIF($I$419:$I$445,"Trung bình")</f>
        <v>3</v>
      </c>
      <c r="J418" s="27">
        <f>COUNTIF($I$419:$I$445,"Yếu")</f>
        <v>0</v>
      </c>
    </row>
    <row r="419" spans="1:10" s="12" customFormat="1" ht="16.5" customHeight="1">
      <c r="A419" s="125" t="s">
        <v>4455</v>
      </c>
      <c r="B419" s="160" t="s">
        <v>3139</v>
      </c>
      <c r="C419" s="161">
        <v>2113404040044</v>
      </c>
      <c r="D419" s="248" t="s">
        <v>2125</v>
      </c>
      <c r="E419" s="249" t="s">
        <v>215</v>
      </c>
      <c r="F419" s="128"/>
      <c r="G419" s="162" t="s">
        <v>3902</v>
      </c>
      <c r="H419" s="158">
        <v>81</v>
      </c>
      <c r="I419" s="131" t="str">
        <f aca="true" t="shared" si="6" ref="I419:I445">IF(H419&gt;=90,"Xuất sắc",IF(H419&gt;=80,"Tốt",IF(H419&gt;=70,"Khá",IF(H419&gt;=50,"Trung bình","Yếu"))))</f>
        <v>Tốt</v>
      </c>
      <c r="J419" s="14"/>
    </row>
    <row r="420" spans="1:10" s="12" customFormat="1" ht="16.5" customHeight="1">
      <c r="A420" s="125" t="s">
        <v>4456</v>
      </c>
      <c r="B420" s="160" t="s">
        <v>3143</v>
      </c>
      <c r="C420" s="161">
        <v>2113404040003</v>
      </c>
      <c r="D420" s="248" t="s">
        <v>3903</v>
      </c>
      <c r="E420" s="249" t="s">
        <v>114</v>
      </c>
      <c r="F420" s="128"/>
      <c r="G420" s="163" t="s">
        <v>3904</v>
      </c>
      <c r="H420" s="159">
        <v>70</v>
      </c>
      <c r="I420" s="131" t="str">
        <f t="shared" si="6"/>
        <v>Khá</v>
      </c>
      <c r="J420" s="14"/>
    </row>
    <row r="421" spans="1:10" s="12" customFormat="1" ht="16.5" customHeight="1">
      <c r="A421" s="125" t="s">
        <v>4457</v>
      </c>
      <c r="B421" s="160" t="s">
        <v>3146</v>
      </c>
      <c r="C421" s="161">
        <v>2113404040001</v>
      </c>
      <c r="D421" s="248" t="s">
        <v>3905</v>
      </c>
      <c r="E421" s="249" t="s">
        <v>3545</v>
      </c>
      <c r="F421" s="128"/>
      <c r="G421" s="163" t="s">
        <v>496</v>
      </c>
      <c r="H421" s="159">
        <v>82</v>
      </c>
      <c r="I421" s="131" t="str">
        <f t="shared" si="6"/>
        <v>Tốt</v>
      </c>
      <c r="J421" s="14"/>
    </row>
    <row r="422" spans="1:10" s="12" customFormat="1" ht="16.5" customHeight="1">
      <c r="A422" s="125" t="s">
        <v>4458</v>
      </c>
      <c r="B422" s="160" t="s">
        <v>3148</v>
      </c>
      <c r="C422" s="161">
        <v>2113404040004</v>
      </c>
      <c r="D422" s="248" t="s">
        <v>3906</v>
      </c>
      <c r="E422" s="249" t="s">
        <v>134</v>
      </c>
      <c r="F422" s="128"/>
      <c r="G422" s="162" t="s">
        <v>2086</v>
      </c>
      <c r="H422" s="159">
        <v>77</v>
      </c>
      <c r="I422" s="131" t="str">
        <f t="shared" si="6"/>
        <v>Khá</v>
      </c>
      <c r="J422" s="14"/>
    </row>
    <row r="423" spans="1:10" s="12" customFormat="1" ht="16.5" customHeight="1">
      <c r="A423" s="125" t="s">
        <v>4459</v>
      </c>
      <c r="B423" s="160" t="s">
        <v>3151</v>
      </c>
      <c r="C423" s="161">
        <v>2113404040005</v>
      </c>
      <c r="D423" s="248" t="s">
        <v>3907</v>
      </c>
      <c r="E423" s="249" t="s">
        <v>115</v>
      </c>
      <c r="F423" s="163" t="s">
        <v>3908</v>
      </c>
      <c r="G423" s="128"/>
      <c r="H423" s="159">
        <v>68</v>
      </c>
      <c r="I423" s="131" t="str">
        <f t="shared" si="6"/>
        <v>Trung bình</v>
      </c>
      <c r="J423" s="14"/>
    </row>
    <row r="424" spans="1:10" s="12" customFormat="1" ht="16.5" customHeight="1">
      <c r="A424" s="125" t="s">
        <v>4460</v>
      </c>
      <c r="B424" s="160" t="s">
        <v>3152</v>
      </c>
      <c r="C424" s="161">
        <v>2113404040006</v>
      </c>
      <c r="D424" s="248" t="s">
        <v>3909</v>
      </c>
      <c r="E424" s="249" t="s">
        <v>38</v>
      </c>
      <c r="F424" s="128"/>
      <c r="G424" s="162" t="s">
        <v>3910</v>
      </c>
      <c r="H424" s="159">
        <v>75</v>
      </c>
      <c r="I424" s="131" t="str">
        <f t="shared" si="6"/>
        <v>Khá</v>
      </c>
      <c r="J424" s="14"/>
    </row>
    <row r="425" spans="1:10" s="12" customFormat="1" ht="16.5" customHeight="1">
      <c r="A425" s="125" t="s">
        <v>4461</v>
      </c>
      <c r="B425" s="160" t="s">
        <v>3155</v>
      </c>
      <c r="C425" s="161">
        <v>2113404040007</v>
      </c>
      <c r="D425" s="248" t="s">
        <v>3911</v>
      </c>
      <c r="E425" s="249" t="s">
        <v>175</v>
      </c>
      <c r="F425" s="128"/>
      <c r="G425" s="162" t="s">
        <v>2132</v>
      </c>
      <c r="H425" s="159">
        <v>91</v>
      </c>
      <c r="I425" s="131" t="str">
        <f t="shared" si="6"/>
        <v>Xuất sắc</v>
      </c>
      <c r="J425" s="14"/>
    </row>
    <row r="426" spans="1:10" s="12" customFormat="1" ht="16.5" customHeight="1">
      <c r="A426" s="125" t="s">
        <v>4462</v>
      </c>
      <c r="B426" s="160" t="s">
        <v>3159</v>
      </c>
      <c r="C426" s="161">
        <v>2113404040045</v>
      </c>
      <c r="D426" s="248" t="s">
        <v>3912</v>
      </c>
      <c r="E426" s="249" t="s">
        <v>1772</v>
      </c>
      <c r="F426" s="128"/>
      <c r="G426" s="162" t="s">
        <v>3913</v>
      </c>
      <c r="H426" s="159">
        <v>77</v>
      </c>
      <c r="I426" s="131" t="str">
        <f t="shared" si="6"/>
        <v>Khá</v>
      </c>
      <c r="J426" s="14"/>
    </row>
    <row r="427" spans="1:10" s="12" customFormat="1" ht="16.5" customHeight="1">
      <c r="A427" s="125" t="s">
        <v>4463</v>
      </c>
      <c r="B427" s="160" t="s">
        <v>3162</v>
      </c>
      <c r="C427" s="161">
        <v>2113404040009</v>
      </c>
      <c r="D427" s="248" t="s">
        <v>3914</v>
      </c>
      <c r="E427" s="249" t="s">
        <v>1744</v>
      </c>
      <c r="F427" s="128"/>
      <c r="G427" s="163" t="s">
        <v>3915</v>
      </c>
      <c r="H427" s="159">
        <v>78</v>
      </c>
      <c r="I427" s="131" t="str">
        <f t="shared" si="6"/>
        <v>Khá</v>
      </c>
      <c r="J427" s="14"/>
    </row>
    <row r="428" spans="1:10" s="12" customFormat="1" ht="16.5" customHeight="1">
      <c r="A428" s="125" t="s">
        <v>4464</v>
      </c>
      <c r="B428" s="160" t="s">
        <v>3164</v>
      </c>
      <c r="C428" s="161">
        <v>2113404040008</v>
      </c>
      <c r="D428" s="248" t="s">
        <v>1785</v>
      </c>
      <c r="E428" s="249" t="s">
        <v>1744</v>
      </c>
      <c r="F428" s="128"/>
      <c r="G428" s="163" t="s">
        <v>479</v>
      </c>
      <c r="H428" s="159">
        <v>82</v>
      </c>
      <c r="I428" s="131" t="str">
        <f t="shared" si="6"/>
        <v>Tốt</v>
      </c>
      <c r="J428" s="14"/>
    </row>
    <row r="429" spans="1:10" s="12" customFormat="1" ht="16.5" customHeight="1">
      <c r="A429" s="125" t="s">
        <v>4465</v>
      </c>
      <c r="B429" s="160" t="s">
        <v>3167</v>
      </c>
      <c r="C429" s="161">
        <v>2113404040011</v>
      </c>
      <c r="D429" s="248" t="s">
        <v>1802</v>
      </c>
      <c r="E429" s="249" t="s">
        <v>66</v>
      </c>
      <c r="F429" s="128"/>
      <c r="G429" s="162" t="s">
        <v>494</v>
      </c>
      <c r="H429" s="159">
        <v>80</v>
      </c>
      <c r="I429" s="131" t="str">
        <f t="shared" si="6"/>
        <v>Tốt</v>
      </c>
      <c r="J429" s="14"/>
    </row>
    <row r="430" spans="1:10" s="12" customFormat="1" ht="16.5" customHeight="1">
      <c r="A430" s="125" t="s">
        <v>4466</v>
      </c>
      <c r="B430" s="160" t="s">
        <v>3170</v>
      </c>
      <c r="C430" s="161">
        <v>2113404040012</v>
      </c>
      <c r="D430" s="248" t="s">
        <v>3916</v>
      </c>
      <c r="E430" s="249" t="s">
        <v>32</v>
      </c>
      <c r="F430" s="128"/>
      <c r="G430" s="162" t="s">
        <v>253</v>
      </c>
      <c r="H430" s="159">
        <v>75</v>
      </c>
      <c r="I430" s="131" t="str">
        <f t="shared" si="6"/>
        <v>Khá</v>
      </c>
      <c r="J430" s="14"/>
    </row>
    <row r="431" spans="1:10" s="12" customFormat="1" ht="16.5" customHeight="1">
      <c r="A431" s="125" t="s">
        <v>4467</v>
      </c>
      <c r="B431" s="160" t="s">
        <v>3174</v>
      </c>
      <c r="C431" s="161">
        <v>2113404040013</v>
      </c>
      <c r="D431" s="248" t="s">
        <v>2383</v>
      </c>
      <c r="E431" s="249" t="s">
        <v>3917</v>
      </c>
      <c r="F431" s="128"/>
      <c r="G431" s="162" t="s">
        <v>3918</v>
      </c>
      <c r="H431" s="159">
        <v>80</v>
      </c>
      <c r="I431" s="131" t="str">
        <f t="shared" si="6"/>
        <v>Tốt</v>
      </c>
      <c r="J431" s="14"/>
    </row>
    <row r="432" spans="1:10" s="12" customFormat="1" ht="16.5" customHeight="1">
      <c r="A432" s="125" t="s">
        <v>4468</v>
      </c>
      <c r="B432" s="160" t="s">
        <v>3178</v>
      </c>
      <c r="C432" s="161">
        <v>2113404040015</v>
      </c>
      <c r="D432" s="248" t="s">
        <v>3919</v>
      </c>
      <c r="E432" s="249" t="s">
        <v>293</v>
      </c>
      <c r="F432" s="128"/>
      <c r="G432" s="163" t="s">
        <v>3920</v>
      </c>
      <c r="H432" s="159">
        <v>75</v>
      </c>
      <c r="I432" s="131" t="str">
        <f t="shared" si="6"/>
        <v>Khá</v>
      </c>
      <c r="J432" s="14"/>
    </row>
    <row r="433" spans="1:10" s="12" customFormat="1" ht="16.5" customHeight="1">
      <c r="A433" s="125" t="s">
        <v>4469</v>
      </c>
      <c r="B433" s="160" t="s">
        <v>3182</v>
      </c>
      <c r="C433" s="161">
        <v>2113404040016</v>
      </c>
      <c r="D433" s="248" t="s">
        <v>1798</v>
      </c>
      <c r="E433" s="249" t="s">
        <v>293</v>
      </c>
      <c r="F433" s="128"/>
      <c r="G433" s="163" t="s">
        <v>3921</v>
      </c>
      <c r="H433" s="159">
        <v>92</v>
      </c>
      <c r="I433" s="131" t="str">
        <f t="shared" si="6"/>
        <v>Xuất sắc</v>
      </c>
      <c r="J433" s="14"/>
    </row>
    <row r="434" spans="1:10" s="12" customFormat="1" ht="16.5" customHeight="1">
      <c r="A434" s="125" t="s">
        <v>4470</v>
      </c>
      <c r="B434" s="160" t="s">
        <v>3185</v>
      </c>
      <c r="C434" s="161">
        <v>2113404040014</v>
      </c>
      <c r="D434" s="248" t="s">
        <v>1748</v>
      </c>
      <c r="E434" s="249" t="s">
        <v>293</v>
      </c>
      <c r="F434" s="128"/>
      <c r="G434" s="163" t="s">
        <v>3922</v>
      </c>
      <c r="H434" s="159">
        <v>81</v>
      </c>
      <c r="I434" s="131" t="str">
        <f t="shared" si="6"/>
        <v>Tốt</v>
      </c>
      <c r="J434" s="14"/>
    </row>
    <row r="435" spans="1:10" s="12" customFormat="1" ht="16.5" customHeight="1">
      <c r="A435" s="125" t="s">
        <v>4471</v>
      </c>
      <c r="B435" s="160" t="s">
        <v>3188</v>
      </c>
      <c r="C435" s="161">
        <v>2113404040017</v>
      </c>
      <c r="D435" s="248" t="s">
        <v>1798</v>
      </c>
      <c r="E435" s="249" t="s">
        <v>3923</v>
      </c>
      <c r="F435" s="128"/>
      <c r="G435" s="163" t="s">
        <v>436</v>
      </c>
      <c r="H435" s="159">
        <v>76</v>
      </c>
      <c r="I435" s="131" t="str">
        <f t="shared" si="6"/>
        <v>Khá</v>
      </c>
      <c r="J435" s="14"/>
    </row>
    <row r="436" spans="1:10" s="12" customFormat="1" ht="16.5" customHeight="1">
      <c r="A436" s="125" t="s">
        <v>4472</v>
      </c>
      <c r="B436" s="160" t="s">
        <v>3191</v>
      </c>
      <c r="C436" s="161">
        <v>2113404040053</v>
      </c>
      <c r="D436" s="248" t="s">
        <v>3924</v>
      </c>
      <c r="E436" s="249" t="s">
        <v>1752</v>
      </c>
      <c r="F436" s="128"/>
      <c r="G436" s="163" t="s">
        <v>3925</v>
      </c>
      <c r="H436" s="159">
        <v>78</v>
      </c>
      <c r="I436" s="131" t="str">
        <f t="shared" si="6"/>
        <v>Khá</v>
      </c>
      <c r="J436" s="14"/>
    </row>
    <row r="437" spans="1:10" s="12" customFormat="1" ht="16.5" customHeight="1">
      <c r="A437" s="125" t="s">
        <v>4473</v>
      </c>
      <c r="B437" s="160" t="s">
        <v>3195</v>
      </c>
      <c r="C437" s="161">
        <v>2113404040020</v>
      </c>
      <c r="D437" s="248" t="s">
        <v>3926</v>
      </c>
      <c r="E437" s="249" t="s">
        <v>1814</v>
      </c>
      <c r="F437" s="128"/>
      <c r="G437" s="163" t="s">
        <v>522</v>
      </c>
      <c r="H437" s="159">
        <v>74</v>
      </c>
      <c r="I437" s="131" t="str">
        <f t="shared" si="6"/>
        <v>Khá</v>
      </c>
      <c r="J437" s="14"/>
    </row>
    <row r="438" spans="1:10" s="12" customFormat="1" ht="16.5" customHeight="1">
      <c r="A438" s="125" t="s">
        <v>4474</v>
      </c>
      <c r="B438" s="160" t="s">
        <v>3199</v>
      </c>
      <c r="C438" s="161">
        <v>2113404040021</v>
      </c>
      <c r="D438" s="248" t="s">
        <v>3927</v>
      </c>
      <c r="E438" s="249" t="s">
        <v>1814</v>
      </c>
      <c r="F438" s="128"/>
      <c r="G438" s="163" t="s">
        <v>3928</v>
      </c>
      <c r="H438" s="159">
        <v>79</v>
      </c>
      <c r="I438" s="131" t="str">
        <f t="shared" si="6"/>
        <v>Khá</v>
      </c>
      <c r="J438" s="14"/>
    </row>
    <row r="439" spans="1:10" s="12" customFormat="1" ht="16.5" customHeight="1">
      <c r="A439" s="125" t="s">
        <v>4475</v>
      </c>
      <c r="B439" s="160" t="s">
        <v>3202</v>
      </c>
      <c r="C439" s="161">
        <v>2113404040019</v>
      </c>
      <c r="D439" s="248" t="s">
        <v>1940</v>
      </c>
      <c r="E439" s="249" t="s">
        <v>1643</v>
      </c>
      <c r="F439" s="128"/>
      <c r="G439" s="163" t="s">
        <v>3929</v>
      </c>
      <c r="H439" s="159">
        <v>68</v>
      </c>
      <c r="I439" s="131" t="str">
        <f t="shared" si="6"/>
        <v>Trung bình</v>
      </c>
      <c r="J439" s="14"/>
    </row>
    <row r="440" spans="1:10" s="12" customFormat="1" ht="16.5" customHeight="1">
      <c r="A440" s="125" t="s">
        <v>4476</v>
      </c>
      <c r="B440" s="160" t="s">
        <v>3207</v>
      </c>
      <c r="C440" s="161">
        <v>2113404040018</v>
      </c>
      <c r="D440" s="248" t="s">
        <v>3930</v>
      </c>
      <c r="E440" s="249" t="s">
        <v>1781</v>
      </c>
      <c r="F440" s="128"/>
      <c r="G440" s="162" t="s">
        <v>3931</v>
      </c>
      <c r="H440" s="159">
        <v>71</v>
      </c>
      <c r="I440" s="131" t="str">
        <f t="shared" si="6"/>
        <v>Khá</v>
      </c>
      <c r="J440" s="14"/>
    </row>
    <row r="441" spans="1:10" s="12" customFormat="1" ht="16.5" customHeight="1">
      <c r="A441" s="125" t="s">
        <v>4477</v>
      </c>
      <c r="B441" s="160" t="s">
        <v>3210</v>
      </c>
      <c r="C441" s="161">
        <v>2113404040023</v>
      </c>
      <c r="D441" s="248" t="s">
        <v>3932</v>
      </c>
      <c r="E441" s="249" t="s">
        <v>1787</v>
      </c>
      <c r="F441" s="128"/>
      <c r="G441" s="162" t="s">
        <v>3754</v>
      </c>
      <c r="H441" s="159">
        <v>80</v>
      </c>
      <c r="I441" s="131" t="str">
        <f t="shared" si="6"/>
        <v>Tốt</v>
      </c>
      <c r="J441" s="14"/>
    </row>
    <row r="442" spans="1:10" s="12" customFormat="1" ht="16.5" customHeight="1">
      <c r="A442" s="125" t="s">
        <v>4478</v>
      </c>
      <c r="B442" s="160" t="s">
        <v>3213</v>
      </c>
      <c r="C442" s="161">
        <v>2113404040051</v>
      </c>
      <c r="D442" s="248" t="s">
        <v>3933</v>
      </c>
      <c r="E442" s="249" t="s">
        <v>1789</v>
      </c>
      <c r="F442" s="128"/>
      <c r="G442" s="163" t="s">
        <v>3934</v>
      </c>
      <c r="H442" s="159">
        <v>77</v>
      </c>
      <c r="I442" s="131" t="str">
        <f t="shared" si="6"/>
        <v>Khá</v>
      </c>
      <c r="J442" s="14"/>
    </row>
    <row r="443" spans="1:10" s="12" customFormat="1" ht="16.5" customHeight="1">
      <c r="A443" s="125" t="s">
        <v>4479</v>
      </c>
      <c r="B443" s="160" t="s">
        <v>3217</v>
      </c>
      <c r="C443" s="161">
        <v>2113404040024</v>
      </c>
      <c r="D443" s="248" t="s">
        <v>3935</v>
      </c>
      <c r="E443" s="249" t="s">
        <v>1758</v>
      </c>
      <c r="F443" s="128"/>
      <c r="G443" s="163" t="s">
        <v>2138</v>
      </c>
      <c r="H443" s="159">
        <v>69</v>
      </c>
      <c r="I443" s="131" t="str">
        <f t="shared" si="6"/>
        <v>Trung bình</v>
      </c>
      <c r="J443" s="14"/>
    </row>
    <row r="444" spans="1:10" s="12" customFormat="1" ht="16.5" customHeight="1">
      <c r="A444" s="125" t="s">
        <v>4480</v>
      </c>
      <c r="B444" s="160" t="s">
        <v>3220</v>
      </c>
      <c r="C444" s="161">
        <v>2113404040046</v>
      </c>
      <c r="D444" s="248" t="s">
        <v>1785</v>
      </c>
      <c r="E444" s="249" t="s">
        <v>1758</v>
      </c>
      <c r="F444" s="128"/>
      <c r="G444" s="162" t="s">
        <v>3936</v>
      </c>
      <c r="H444" s="159">
        <v>78</v>
      </c>
      <c r="I444" s="131" t="str">
        <f t="shared" si="6"/>
        <v>Khá</v>
      </c>
      <c r="J444" s="14"/>
    </row>
    <row r="445" spans="1:10" s="12" customFormat="1" ht="16.5" customHeight="1">
      <c r="A445" s="125" t="s">
        <v>4481</v>
      </c>
      <c r="B445" s="160" t="s">
        <v>3223</v>
      </c>
      <c r="C445" s="161">
        <v>2113404040026</v>
      </c>
      <c r="D445" s="248" t="s">
        <v>3937</v>
      </c>
      <c r="E445" s="249" t="s">
        <v>21</v>
      </c>
      <c r="F445" s="162" t="s">
        <v>761</v>
      </c>
      <c r="G445" s="128"/>
      <c r="H445" s="159">
        <v>80</v>
      </c>
      <c r="I445" s="131" t="str">
        <f t="shared" si="6"/>
        <v>Tốt</v>
      </c>
      <c r="J445" s="14"/>
    </row>
    <row r="446" spans="1:10" s="167" customFormat="1" ht="20.25" customHeight="1">
      <c r="A446" s="273" t="s">
        <v>4060</v>
      </c>
      <c r="B446" s="273"/>
      <c r="C446" s="273"/>
      <c r="D446" s="273"/>
      <c r="E446" s="273"/>
      <c r="F446" s="273"/>
      <c r="G446" s="273"/>
      <c r="H446" s="187"/>
      <c r="I446" s="20"/>
      <c r="J446" s="20"/>
    </row>
    <row r="447" spans="1:10" s="167" customFormat="1" ht="20.25" customHeight="1">
      <c r="A447" s="187"/>
      <c r="B447" s="187"/>
      <c r="C447" s="187"/>
      <c r="D447" s="187"/>
      <c r="E447" s="187" t="s">
        <v>358</v>
      </c>
      <c r="F447" s="25" t="s">
        <v>23</v>
      </c>
      <c r="G447" s="25" t="s">
        <v>22</v>
      </c>
      <c r="H447" s="25" t="s">
        <v>24</v>
      </c>
      <c r="I447" s="26" t="s">
        <v>25</v>
      </c>
      <c r="J447" s="25" t="s">
        <v>26</v>
      </c>
    </row>
    <row r="448" spans="1:10" s="167" customFormat="1" ht="20.25" customHeight="1">
      <c r="A448" s="187"/>
      <c r="B448" s="187"/>
      <c r="C448" s="187"/>
      <c r="D448" s="187"/>
      <c r="E448" s="187">
        <f>SUM(F448:J448)</f>
        <v>35</v>
      </c>
      <c r="F448" s="27">
        <f>COUNTIF($I$449:$I$483,"Xuất sắc")</f>
        <v>3</v>
      </c>
      <c r="G448" s="27">
        <f>COUNTIF($I$449:$I$483,"Tốt")</f>
        <v>24</v>
      </c>
      <c r="H448" s="27">
        <f>COUNTIF($I$449:$I$483,"Khá")</f>
        <v>8</v>
      </c>
      <c r="I448" s="27">
        <f>COUNTIF($I$449:$I$483,"Trung bình")</f>
        <v>0</v>
      </c>
      <c r="J448" s="27">
        <f>COUNTIF($I$449:$I$483,"Yếu")</f>
        <v>0</v>
      </c>
    </row>
    <row r="449" spans="1:10" s="12" customFormat="1" ht="16.5" customHeight="1">
      <c r="A449" s="125" t="s">
        <v>4482</v>
      </c>
      <c r="B449" s="160" t="s">
        <v>3139</v>
      </c>
      <c r="C449" s="164" t="s">
        <v>3938</v>
      </c>
      <c r="D449" s="250" t="s">
        <v>2886</v>
      </c>
      <c r="E449" s="251" t="s">
        <v>72</v>
      </c>
      <c r="F449" s="128"/>
      <c r="G449" s="162" t="s">
        <v>2478</v>
      </c>
      <c r="H449" s="158">
        <v>80</v>
      </c>
      <c r="I449" s="131" t="str">
        <f aca="true" t="shared" si="7" ref="I449:I483">IF(H449&gt;=90,"Xuất sắc",IF(H449&gt;=80,"Tốt",IF(H449&gt;=70,"Khá",IF(H449&gt;=50,"Trung bình","Yếu"))))</f>
        <v>Tốt</v>
      </c>
      <c r="J449" s="14"/>
    </row>
    <row r="450" spans="1:10" s="12" customFormat="1" ht="16.5" customHeight="1">
      <c r="A450" s="125" t="s">
        <v>4483</v>
      </c>
      <c r="B450" s="160" t="s">
        <v>3143</v>
      </c>
      <c r="C450" s="164" t="s">
        <v>3939</v>
      </c>
      <c r="D450" s="250" t="s">
        <v>1640</v>
      </c>
      <c r="E450" s="251" t="s">
        <v>215</v>
      </c>
      <c r="F450" s="128"/>
      <c r="G450" s="163" t="s">
        <v>3940</v>
      </c>
      <c r="H450" s="159">
        <v>80</v>
      </c>
      <c r="I450" s="131" t="str">
        <f t="shared" si="7"/>
        <v>Tốt</v>
      </c>
      <c r="J450" s="14"/>
    </row>
    <row r="451" spans="1:10" s="12" customFormat="1" ht="16.5" customHeight="1">
      <c r="A451" s="125" t="s">
        <v>4484</v>
      </c>
      <c r="B451" s="160" t="s">
        <v>3146</v>
      </c>
      <c r="C451" s="164" t="s">
        <v>3941</v>
      </c>
      <c r="D451" s="250" t="s">
        <v>763</v>
      </c>
      <c r="E451" s="251" t="s">
        <v>13</v>
      </c>
      <c r="F451" s="163" t="s">
        <v>3942</v>
      </c>
      <c r="G451" s="128"/>
      <c r="H451" s="159">
        <v>80</v>
      </c>
      <c r="I451" s="131" t="str">
        <f t="shared" si="7"/>
        <v>Tốt</v>
      </c>
      <c r="J451" s="14"/>
    </row>
    <row r="452" spans="1:10" s="12" customFormat="1" ht="16.5" customHeight="1">
      <c r="A452" s="125" t="s">
        <v>4485</v>
      </c>
      <c r="B452" s="160" t="s">
        <v>3148</v>
      </c>
      <c r="C452" s="164" t="s">
        <v>3943</v>
      </c>
      <c r="D452" s="250" t="s">
        <v>1834</v>
      </c>
      <c r="E452" s="251" t="s">
        <v>1763</v>
      </c>
      <c r="F452" s="128"/>
      <c r="G452" s="162" t="s">
        <v>3944</v>
      </c>
      <c r="H452" s="159">
        <v>79</v>
      </c>
      <c r="I452" s="131" t="str">
        <f t="shared" si="7"/>
        <v>Khá</v>
      </c>
      <c r="J452" s="14"/>
    </row>
    <row r="453" spans="1:10" ht="15.75">
      <c r="A453" s="125" t="s">
        <v>4486</v>
      </c>
      <c r="B453" s="160" t="s">
        <v>3151</v>
      </c>
      <c r="C453" s="164" t="s">
        <v>3945</v>
      </c>
      <c r="D453" s="250" t="s">
        <v>1748</v>
      </c>
      <c r="E453" s="251" t="s">
        <v>31</v>
      </c>
      <c r="F453" s="128"/>
      <c r="G453" s="162" t="s">
        <v>3946</v>
      </c>
      <c r="H453" s="159">
        <v>80</v>
      </c>
      <c r="I453" s="131" t="str">
        <f t="shared" si="7"/>
        <v>Tốt</v>
      </c>
      <c r="J453" s="14"/>
    </row>
    <row r="454" spans="1:10" ht="15.75">
      <c r="A454" s="125" t="s">
        <v>4487</v>
      </c>
      <c r="B454" s="160" t="s">
        <v>3152</v>
      </c>
      <c r="C454" s="164" t="s">
        <v>3947</v>
      </c>
      <c r="D454" s="250" t="s">
        <v>1811</v>
      </c>
      <c r="E454" s="251" t="s">
        <v>31</v>
      </c>
      <c r="F454" s="128"/>
      <c r="G454" s="163" t="s">
        <v>3948</v>
      </c>
      <c r="H454" s="159">
        <v>80</v>
      </c>
      <c r="I454" s="131" t="str">
        <f t="shared" si="7"/>
        <v>Tốt</v>
      </c>
      <c r="J454" s="14"/>
    </row>
    <row r="455" spans="1:10" ht="15.75">
      <c r="A455" s="125" t="s">
        <v>4488</v>
      </c>
      <c r="B455" s="160" t="s">
        <v>3155</v>
      </c>
      <c r="C455" s="164" t="s">
        <v>3949</v>
      </c>
      <c r="D455" s="250" t="s">
        <v>3950</v>
      </c>
      <c r="E455" s="251" t="s">
        <v>1741</v>
      </c>
      <c r="F455" s="128"/>
      <c r="G455" s="162" t="s">
        <v>3951</v>
      </c>
      <c r="H455" s="159">
        <v>80</v>
      </c>
      <c r="I455" s="131" t="str">
        <f t="shared" si="7"/>
        <v>Tốt</v>
      </c>
      <c r="J455" s="14"/>
    </row>
    <row r="456" spans="1:10" s="12" customFormat="1" ht="16.5" customHeight="1">
      <c r="A456" s="125" t="s">
        <v>4489</v>
      </c>
      <c r="B456" s="160" t="s">
        <v>3159</v>
      </c>
      <c r="C456" s="164" t="s">
        <v>3952</v>
      </c>
      <c r="D456" s="250" t="s">
        <v>1829</v>
      </c>
      <c r="E456" s="251" t="s">
        <v>1741</v>
      </c>
      <c r="F456" s="128"/>
      <c r="G456" s="162" t="s">
        <v>252</v>
      </c>
      <c r="H456" s="159">
        <v>80</v>
      </c>
      <c r="I456" s="131" t="str">
        <f t="shared" si="7"/>
        <v>Tốt</v>
      </c>
      <c r="J456" s="14"/>
    </row>
    <row r="457" spans="1:10" s="12" customFormat="1" ht="16.5" customHeight="1">
      <c r="A457" s="125" t="s">
        <v>4490</v>
      </c>
      <c r="B457" s="160" t="s">
        <v>3162</v>
      </c>
      <c r="C457" s="164" t="s">
        <v>3953</v>
      </c>
      <c r="D457" s="250" t="s">
        <v>1756</v>
      </c>
      <c r="E457" s="251" t="s">
        <v>1844</v>
      </c>
      <c r="F457" s="128"/>
      <c r="G457" s="162" t="s">
        <v>1056</v>
      </c>
      <c r="H457" s="159">
        <v>80</v>
      </c>
      <c r="I457" s="131" t="str">
        <f t="shared" si="7"/>
        <v>Tốt</v>
      </c>
      <c r="J457" s="14"/>
    </row>
    <row r="458" spans="1:10" s="12" customFormat="1" ht="16.5" customHeight="1">
      <c r="A458" s="125" t="s">
        <v>4491</v>
      </c>
      <c r="B458" s="160" t="s">
        <v>3164</v>
      </c>
      <c r="C458" s="164" t="s">
        <v>3954</v>
      </c>
      <c r="D458" s="250" t="s">
        <v>3955</v>
      </c>
      <c r="E458" s="251" t="s">
        <v>3956</v>
      </c>
      <c r="F458" s="128"/>
      <c r="G458" s="163" t="s">
        <v>3957</v>
      </c>
      <c r="H458" s="159">
        <v>80</v>
      </c>
      <c r="I458" s="131" t="str">
        <f t="shared" si="7"/>
        <v>Tốt</v>
      </c>
      <c r="J458" s="14"/>
    </row>
    <row r="459" spans="1:10" s="12" customFormat="1" ht="16.5" customHeight="1">
      <c r="A459" s="125" t="s">
        <v>4492</v>
      </c>
      <c r="B459" s="160" t="s">
        <v>3167</v>
      </c>
      <c r="C459" s="164" t="s">
        <v>3958</v>
      </c>
      <c r="D459" s="250" t="s">
        <v>3959</v>
      </c>
      <c r="E459" s="251" t="s">
        <v>99</v>
      </c>
      <c r="F459" s="163" t="s">
        <v>3960</v>
      </c>
      <c r="G459" s="128"/>
      <c r="H459" s="159">
        <v>80</v>
      </c>
      <c r="I459" s="131" t="str">
        <f t="shared" si="7"/>
        <v>Tốt</v>
      </c>
      <c r="J459" s="14"/>
    </row>
    <row r="460" spans="1:10" s="12" customFormat="1" ht="16.5" customHeight="1">
      <c r="A460" s="125" t="s">
        <v>4493</v>
      </c>
      <c r="B460" s="160" t="s">
        <v>3170</v>
      </c>
      <c r="C460" s="164" t="s">
        <v>3961</v>
      </c>
      <c r="D460" s="250" t="s">
        <v>3962</v>
      </c>
      <c r="E460" s="251" t="s">
        <v>1744</v>
      </c>
      <c r="F460" s="128"/>
      <c r="G460" s="162" t="s">
        <v>2480</v>
      </c>
      <c r="H460" s="159">
        <v>80</v>
      </c>
      <c r="I460" s="131" t="str">
        <f t="shared" si="7"/>
        <v>Tốt</v>
      </c>
      <c r="J460" s="14"/>
    </row>
    <row r="461" spans="1:10" s="12" customFormat="1" ht="16.5" customHeight="1">
      <c r="A461" s="125" t="s">
        <v>4494</v>
      </c>
      <c r="B461" s="160" t="s">
        <v>3174</v>
      </c>
      <c r="C461" s="164" t="s">
        <v>3963</v>
      </c>
      <c r="D461" s="250" t="s">
        <v>3964</v>
      </c>
      <c r="E461" s="251" t="s">
        <v>65</v>
      </c>
      <c r="F461" s="128"/>
      <c r="G461" s="162" t="s">
        <v>3965</v>
      </c>
      <c r="H461" s="159">
        <v>79</v>
      </c>
      <c r="I461" s="131" t="str">
        <f t="shared" si="7"/>
        <v>Khá</v>
      </c>
      <c r="J461" s="14"/>
    </row>
    <row r="462" spans="1:10" s="12" customFormat="1" ht="16.5" customHeight="1">
      <c r="A462" s="125" t="s">
        <v>4495</v>
      </c>
      <c r="B462" s="160" t="s">
        <v>3178</v>
      </c>
      <c r="C462" s="164" t="s">
        <v>3966</v>
      </c>
      <c r="D462" s="250" t="s">
        <v>3967</v>
      </c>
      <c r="E462" s="251" t="s">
        <v>1747</v>
      </c>
      <c r="F462" s="128"/>
      <c r="G462" s="162" t="s">
        <v>239</v>
      </c>
      <c r="H462" s="159">
        <v>79</v>
      </c>
      <c r="I462" s="131" t="str">
        <f t="shared" si="7"/>
        <v>Khá</v>
      </c>
      <c r="J462" s="14"/>
    </row>
    <row r="463" spans="1:10" s="12" customFormat="1" ht="16.5" customHeight="1">
      <c r="A463" s="125" t="s">
        <v>4496</v>
      </c>
      <c r="B463" s="160" t="s">
        <v>3182</v>
      </c>
      <c r="C463" s="164" t="s">
        <v>3968</v>
      </c>
      <c r="D463" s="250" t="s">
        <v>1008</v>
      </c>
      <c r="E463" s="251" t="s">
        <v>3969</v>
      </c>
      <c r="F463" s="162" t="s">
        <v>3691</v>
      </c>
      <c r="G463" s="128"/>
      <c r="H463" s="159">
        <v>93</v>
      </c>
      <c r="I463" s="131" t="str">
        <f t="shared" si="7"/>
        <v>Xuất sắc</v>
      </c>
      <c r="J463" s="14"/>
    </row>
    <row r="464" spans="1:10" s="12" customFormat="1" ht="16.5" customHeight="1">
      <c r="A464" s="125" t="s">
        <v>4497</v>
      </c>
      <c r="B464" s="160" t="s">
        <v>3185</v>
      </c>
      <c r="C464" s="164" t="s">
        <v>3970</v>
      </c>
      <c r="D464" s="250" t="s">
        <v>1761</v>
      </c>
      <c r="E464" s="251" t="s">
        <v>132</v>
      </c>
      <c r="F464" s="128"/>
      <c r="G464" s="162" t="s">
        <v>3971</v>
      </c>
      <c r="H464" s="159">
        <v>80</v>
      </c>
      <c r="I464" s="131" t="str">
        <f t="shared" si="7"/>
        <v>Tốt</v>
      </c>
      <c r="J464" s="14"/>
    </row>
    <row r="465" spans="1:10" s="12" customFormat="1" ht="16.5" customHeight="1">
      <c r="A465" s="125" t="s">
        <v>4498</v>
      </c>
      <c r="B465" s="160" t="s">
        <v>3188</v>
      </c>
      <c r="C465" s="164" t="s">
        <v>3972</v>
      </c>
      <c r="D465" s="250" t="s">
        <v>3973</v>
      </c>
      <c r="E465" s="251" t="s">
        <v>83</v>
      </c>
      <c r="F465" s="128"/>
      <c r="G465" s="162" t="s">
        <v>3974</v>
      </c>
      <c r="H465" s="159">
        <v>80</v>
      </c>
      <c r="I465" s="131" t="str">
        <f t="shared" si="7"/>
        <v>Tốt</v>
      </c>
      <c r="J465" s="14"/>
    </row>
    <row r="466" spans="1:10" s="12" customFormat="1" ht="16.5" customHeight="1">
      <c r="A466" s="125" t="s">
        <v>4499</v>
      </c>
      <c r="B466" s="160" t="s">
        <v>3191</v>
      </c>
      <c r="C466" s="164" t="s">
        <v>3975</v>
      </c>
      <c r="D466" s="250" t="s">
        <v>3976</v>
      </c>
      <c r="E466" s="251" t="s">
        <v>137</v>
      </c>
      <c r="F466" s="128"/>
      <c r="G466" s="162" t="s">
        <v>3977</v>
      </c>
      <c r="H466" s="159">
        <v>80</v>
      </c>
      <c r="I466" s="131" t="str">
        <f t="shared" si="7"/>
        <v>Tốt</v>
      </c>
      <c r="J466" s="14"/>
    </row>
    <row r="467" spans="1:10" s="12" customFormat="1" ht="16.5" customHeight="1">
      <c r="A467" s="125" t="s">
        <v>4500</v>
      </c>
      <c r="B467" s="160" t="s">
        <v>3195</v>
      </c>
      <c r="C467" s="164" t="s">
        <v>3978</v>
      </c>
      <c r="D467" s="250" t="s">
        <v>142</v>
      </c>
      <c r="E467" s="251" t="s">
        <v>1218</v>
      </c>
      <c r="F467" s="162" t="s">
        <v>3979</v>
      </c>
      <c r="G467" s="128"/>
      <c r="H467" s="159">
        <v>80</v>
      </c>
      <c r="I467" s="131" t="str">
        <f t="shared" si="7"/>
        <v>Tốt</v>
      </c>
      <c r="J467" s="14"/>
    </row>
    <row r="468" spans="1:10" s="12" customFormat="1" ht="16.5" customHeight="1">
      <c r="A468" s="125" t="s">
        <v>4501</v>
      </c>
      <c r="B468" s="160" t="s">
        <v>3199</v>
      </c>
      <c r="C468" s="164" t="s">
        <v>3980</v>
      </c>
      <c r="D468" s="250" t="s">
        <v>2231</v>
      </c>
      <c r="E468" s="251" t="s">
        <v>166</v>
      </c>
      <c r="F468" s="128"/>
      <c r="G468" s="162" t="s">
        <v>2639</v>
      </c>
      <c r="H468" s="159">
        <v>80</v>
      </c>
      <c r="I468" s="131" t="str">
        <f t="shared" si="7"/>
        <v>Tốt</v>
      </c>
      <c r="J468" s="14"/>
    </row>
    <row r="469" spans="1:10" s="12" customFormat="1" ht="16.5" customHeight="1">
      <c r="A469" s="125" t="s">
        <v>4502</v>
      </c>
      <c r="B469" s="160" t="s">
        <v>3202</v>
      </c>
      <c r="C469" s="164" t="s">
        <v>3981</v>
      </c>
      <c r="D469" s="250" t="s">
        <v>3728</v>
      </c>
      <c r="E469" s="251" t="s">
        <v>293</v>
      </c>
      <c r="F469" s="128"/>
      <c r="G469" s="162" t="s">
        <v>3840</v>
      </c>
      <c r="H469" s="159">
        <v>80</v>
      </c>
      <c r="I469" s="131" t="str">
        <f t="shared" si="7"/>
        <v>Tốt</v>
      </c>
      <c r="J469" s="14"/>
    </row>
    <row r="470" spans="1:10" s="12" customFormat="1" ht="16.5" customHeight="1">
      <c r="A470" s="125" t="s">
        <v>4503</v>
      </c>
      <c r="B470" s="160" t="s">
        <v>3207</v>
      </c>
      <c r="C470" s="164" t="s">
        <v>3982</v>
      </c>
      <c r="D470" s="250" t="s">
        <v>1761</v>
      </c>
      <c r="E470" s="251" t="s">
        <v>1854</v>
      </c>
      <c r="F470" s="128"/>
      <c r="G470" s="162" t="s">
        <v>3983</v>
      </c>
      <c r="H470" s="159">
        <v>80</v>
      </c>
      <c r="I470" s="131" t="str">
        <f t="shared" si="7"/>
        <v>Tốt</v>
      </c>
      <c r="J470" s="14"/>
    </row>
    <row r="471" spans="1:10" s="12" customFormat="1" ht="16.5" customHeight="1">
      <c r="A471" s="125" t="s">
        <v>4504</v>
      </c>
      <c r="B471" s="160" t="s">
        <v>3210</v>
      </c>
      <c r="C471" s="164" t="s">
        <v>3984</v>
      </c>
      <c r="D471" s="250" t="s">
        <v>3985</v>
      </c>
      <c r="E471" s="251" t="s">
        <v>1856</v>
      </c>
      <c r="F471" s="128"/>
      <c r="G471" s="162" t="s">
        <v>3986</v>
      </c>
      <c r="H471" s="159">
        <v>92</v>
      </c>
      <c r="I471" s="131" t="str">
        <f t="shared" si="7"/>
        <v>Xuất sắc</v>
      </c>
      <c r="J471" s="14"/>
    </row>
    <row r="472" spans="1:10" s="12" customFormat="1" ht="16.5" customHeight="1">
      <c r="A472" s="125" t="s">
        <v>4505</v>
      </c>
      <c r="B472" s="160" t="s">
        <v>3213</v>
      </c>
      <c r="C472" s="164" t="s">
        <v>3987</v>
      </c>
      <c r="D472" s="250" t="s">
        <v>2820</v>
      </c>
      <c r="E472" s="251" t="s">
        <v>1787</v>
      </c>
      <c r="F472" s="128"/>
      <c r="G472" s="162" t="s">
        <v>3417</v>
      </c>
      <c r="H472" s="159">
        <v>80</v>
      </c>
      <c r="I472" s="131" t="str">
        <f t="shared" si="7"/>
        <v>Tốt</v>
      </c>
      <c r="J472" s="14"/>
    </row>
    <row r="473" spans="1:10" s="12" customFormat="1" ht="16.5" customHeight="1">
      <c r="A473" s="125" t="s">
        <v>4506</v>
      </c>
      <c r="B473" s="160" t="s">
        <v>3217</v>
      </c>
      <c r="C473" s="164" t="s">
        <v>3988</v>
      </c>
      <c r="D473" s="250" t="s">
        <v>2518</v>
      </c>
      <c r="E473" s="251" t="s">
        <v>1787</v>
      </c>
      <c r="F473" s="128"/>
      <c r="G473" s="162" t="s">
        <v>3989</v>
      </c>
      <c r="H473" s="159">
        <v>80</v>
      </c>
      <c r="I473" s="131" t="str">
        <f t="shared" si="7"/>
        <v>Tốt</v>
      </c>
      <c r="J473" s="14"/>
    </row>
    <row r="474" spans="1:10" s="12" customFormat="1" ht="16.5" customHeight="1">
      <c r="A474" s="125" t="s">
        <v>4507</v>
      </c>
      <c r="B474" s="160" t="s">
        <v>3220</v>
      </c>
      <c r="C474" s="164" t="s">
        <v>3990</v>
      </c>
      <c r="D474" s="250" t="s">
        <v>3991</v>
      </c>
      <c r="E474" s="251" t="s">
        <v>1790</v>
      </c>
      <c r="F474" s="128"/>
      <c r="G474" s="162" t="s">
        <v>3187</v>
      </c>
      <c r="H474" s="159">
        <v>80</v>
      </c>
      <c r="I474" s="131" t="str">
        <f t="shared" si="7"/>
        <v>Tốt</v>
      </c>
      <c r="J474" s="14"/>
    </row>
    <row r="475" spans="1:10" s="12" customFormat="1" ht="16.5" customHeight="1">
      <c r="A475" s="125" t="s">
        <v>4508</v>
      </c>
      <c r="B475" s="160" t="s">
        <v>3223</v>
      </c>
      <c r="C475" s="164" t="s">
        <v>3992</v>
      </c>
      <c r="D475" s="250" t="s">
        <v>3993</v>
      </c>
      <c r="E475" s="251" t="s">
        <v>1790</v>
      </c>
      <c r="F475" s="128"/>
      <c r="G475" s="162" t="s">
        <v>3994</v>
      </c>
      <c r="H475" s="159">
        <v>80</v>
      </c>
      <c r="I475" s="131" t="str">
        <f t="shared" si="7"/>
        <v>Tốt</v>
      </c>
      <c r="J475" s="14"/>
    </row>
    <row r="476" spans="1:10" s="12" customFormat="1" ht="16.5" customHeight="1">
      <c r="A476" s="125" t="s">
        <v>4509</v>
      </c>
      <c r="B476" s="160" t="s">
        <v>3226</v>
      </c>
      <c r="C476" s="164" t="s">
        <v>3995</v>
      </c>
      <c r="D476" s="250" t="s">
        <v>113</v>
      </c>
      <c r="E476" s="251" t="s">
        <v>20</v>
      </c>
      <c r="F476" s="162" t="s">
        <v>3996</v>
      </c>
      <c r="G476" s="128"/>
      <c r="H476" s="159">
        <v>89</v>
      </c>
      <c r="I476" s="131" t="str">
        <f t="shared" si="7"/>
        <v>Tốt</v>
      </c>
      <c r="J476" s="14"/>
    </row>
    <row r="477" spans="1:10" s="12" customFormat="1" ht="16.5" customHeight="1">
      <c r="A477" s="125" t="s">
        <v>4510</v>
      </c>
      <c r="B477" s="160" t="s">
        <v>3230</v>
      </c>
      <c r="C477" s="164" t="s">
        <v>3997</v>
      </c>
      <c r="D477" s="250" t="s">
        <v>1785</v>
      </c>
      <c r="E477" s="251" t="s">
        <v>105</v>
      </c>
      <c r="F477" s="128"/>
      <c r="G477" s="162" t="s">
        <v>3998</v>
      </c>
      <c r="H477" s="159">
        <v>79</v>
      </c>
      <c r="I477" s="131" t="str">
        <f t="shared" si="7"/>
        <v>Khá</v>
      </c>
      <c r="J477" s="14"/>
    </row>
    <row r="478" spans="1:10" s="12" customFormat="1" ht="16.5" customHeight="1">
      <c r="A478" s="125" t="s">
        <v>4511</v>
      </c>
      <c r="B478" s="160" t="s">
        <v>3233</v>
      </c>
      <c r="C478" s="164" t="s">
        <v>3999</v>
      </c>
      <c r="D478" s="250" t="s">
        <v>4000</v>
      </c>
      <c r="E478" s="251" t="s">
        <v>1757</v>
      </c>
      <c r="F478" s="128"/>
      <c r="G478" s="162" t="s">
        <v>4001</v>
      </c>
      <c r="H478" s="159">
        <v>80</v>
      </c>
      <c r="I478" s="131" t="str">
        <f t="shared" si="7"/>
        <v>Tốt</v>
      </c>
      <c r="J478" s="14"/>
    </row>
    <row r="479" spans="1:10" s="12" customFormat="1" ht="16.5" customHeight="1">
      <c r="A479" s="125" t="s">
        <v>4512</v>
      </c>
      <c r="B479" s="160" t="s">
        <v>3236</v>
      </c>
      <c r="C479" s="164" t="s">
        <v>4002</v>
      </c>
      <c r="D479" s="250" t="s">
        <v>4003</v>
      </c>
      <c r="E479" s="251" t="s">
        <v>138</v>
      </c>
      <c r="F479" s="128"/>
      <c r="G479" s="162" t="s">
        <v>2549</v>
      </c>
      <c r="H479" s="159">
        <v>92</v>
      </c>
      <c r="I479" s="131" t="str">
        <f t="shared" si="7"/>
        <v>Xuất sắc</v>
      </c>
      <c r="J479" s="14"/>
    </row>
    <row r="480" spans="1:10" s="12" customFormat="1" ht="16.5" customHeight="1">
      <c r="A480" s="125" t="s">
        <v>4513</v>
      </c>
      <c r="B480" s="160" t="s">
        <v>3239</v>
      </c>
      <c r="C480" s="164" t="s">
        <v>4004</v>
      </c>
      <c r="D480" s="250" t="s">
        <v>2157</v>
      </c>
      <c r="E480" s="251" t="s">
        <v>1758</v>
      </c>
      <c r="F480" s="128"/>
      <c r="G480" s="163" t="s">
        <v>4005</v>
      </c>
      <c r="H480" s="159">
        <v>79</v>
      </c>
      <c r="I480" s="131" t="str">
        <f t="shared" si="7"/>
        <v>Khá</v>
      </c>
      <c r="J480" s="14"/>
    </row>
    <row r="481" spans="1:10" s="12" customFormat="1" ht="16.5" customHeight="1">
      <c r="A481" s="125" t="s">
        <v>4514</v>
      </c>
      <c r="B481" s="160" t="s">
        <v>3242</v>
      </c>
      <c r="C481" s="164" t="s">
        <v>4006</v>
      </c>
      <c r="D481" s="250" t="s">
        <v>4007</v>
      </c>
      <c r="E481" s="251" t="s">
        <v>50</v>
      </c>
      <c r="F481" s="128"/>
      <c r="G481" s="163" t="s">
        <v>4008</v>
      </c>
      <c r="H481" s="159">
        <v>73</v>
      </c>
      <c r="I481" s="131" t="str">
        <f t="shared" si="7"/>
        <v>Khá</v>
      </c>
      <c r="J481" s="14"/>
    </row>
    <row r="482" spans="1:10" s="12" customFormat="1" ht="16.5" customHeight="1">
      <c r="A482" s="125" t="s">
        <v>4515</v>
      </c>
      <c r="B482" s="160" t="s">
        <v>3245</v>
      </c>
      <c r="C482" s="164" t="s">
        <v>4009</v>
      </c>
      <c r="D482" s="250" t="s">
        <v>4010</v>
      </c>
      <c r="E482" s="251" t="s">
        <v>1602</v>
      </c>
      <c r="F482" s="128"/>
      <c r="G482" s="163" t="s">
        <v>2522</v>
      </c>
      <c r="H482" s="159">
        <v>79</v>
      </c>
      <c r="I482" s="131" t="str">
        <f t="shared" si="7"/>
        <v>Khá</v>
      </c>
      <c r="J482" s="14"/>
    </row>
    <row r="483" spans="1:10" s="12" customFormat="1" ht="16.5" customHeight="1">
      <c r="A483" s="125" t="s">
        <v>4516</v>
      </c>
      <c r="B483" s="160" t="s">
        <v>3249</v>
      </c>
      <c r="C483" s="164" t="s">
        <v>4011</v>
      </c>
      <c r="D483" s="250" t="s">
        <v>2880</v>
      </c>
      <c r="E483" s="251" t="s">
        <v>1602</v>
      </c>
      <c r="F483" s="128"/>
      <c r="G483" s="163" t="s">
        <v>872</v>
      </c>
      <c r="H483" s="159">
        <v>79</v>
      </c>
      <c r="I483" s="131" t="str">
        <f t="shared" si="7"/>
        <v>Khá</v>
      </c>
      <c r="J483" s="14"/>
    </row>
    <row r="484" spans="1:10" s="167" customFormat="1" ht="20.25" customHeight="1">
      <c r="A484" s="273" t="s">
        <v>4061</v>
      </c>
      <c r="B484" s="273"/>
      <c r="C484" s="273"/>
      <c r="D484" s="273"/>
      <c r="E484" s="273"/>
      <c r="F484" s="273"/>
      <c r="G484" s="273"/>
      <c r="H484" s="187"/>
      <c r="I484" s="20"/>
      <c r="J484" s="20"/>
    </row>
    <row r="485" spans="1:10" s="167" customFormat="1" ht="20.25" customHeight="1">
      <c r="A485" s="187"/>
      <c r="B485" s="187"/>
      <c r="C485" s="187"/>
      <c r="D485" s="187"/>
      <c r="E485" s="187" t="s">
        <v>358</v>
      </c>
      <c r="F485" s="25" t="s">
        <v>23</v>
      </c>
      <c r="G485" s="25" t="s">
        <v>22</v>
      </c>
      <c r="H485" s="25" t="s">
        <v>24</v>
      </c>
      <c r="I485" s="26" t="s">
        <v>25</v>
      </c>
      <c r="J485" s="25" t="s">
        <v>26</v>
      </c>
    </row>
    <row r="486" spans="1:10" s="167" customFormat="1" ht="20.25" customHeight="1">
      <c r="A486" s="187"/>
      <c r="B486" s="187"/>
      <c r="C486" s="187"/>
      <c r="D486" s="187"/>
      <c r="E486" s="187">
        <f>SUM(F486:J486)</f>
        <v>15</v>
      </c>
      <c r="F486" s="27">
        <f>COUNTIF($I$487:$I$501,"Xuất sắc")</f>
        <v>2</v>
      </c>
      <c r="G486" s="27">
        <f>COUNTIF($I$487:$I$501,"Tốt")</f>
        <v>9</v>
      </c>
      <c r="H486" s="27">
        <f>COUNTIF($I$487:$I$501,"Khá")</f>
        <v>4</v>
      </c>
      <c r="I486" s="27">
        <f>COUNTIF($I$487:$I$501,"Trung bình")</f>
        <v>0</v>
      </c>
      <c r="J486" s="27">
        <f>COUNTIF($I$487:$I$501,"Yếu")</f>
        <v>0</v>
      </c>
    </row>
    <row r="487" spans="1:10" s="12" customFormat="1" ht="16.5" customHeight="1">
      <c r="A487" s="125" t="s">
        <v>4517</v>
      </c>
      <c r="B487" s="136" t="s">
        <v>3139</v>
      </c>
      <c r="C487" s="137" t="s">
        <v>4012</v>
      </c>
      <c r="D487" s="238" t="s">
        <v>4013</v>
      </c>
      <c r="E487" s="239" t="s">
        <v>1832</v>
      </c>
      <c r="F487" s="128"/>
      <c r="G487" s="138" t="s">
        <v>4014</v>
      </c>
      <c r="H487" s="139">
        <v>79</v>
      </c>
      <c r="I487" s="131" t="str">
        <f aca="true" t="shared" si="8" ref="I487:I501">IF(H487&gt;=90,"Xuất sắc",IF(H487&gt;=80,"Tốt",IF(H487&gt;=70,"Khá",IF(H487&gt;=50,"Trung bình","Yếu"))))</f>
        <v>Khá</v>
      </c>
      <c r="J487" s="14"/>
    </row>
    <row r="488" spans="1:10" s="12" customFormat="1" ht="16.5" customHeight="1">
      <c r="A488" s="125" t="s">
        <v>4518</v>
      </c>
      <c r="B488" s="136" t="s">
        <v>3143</v>
      </c>
      <c r="C488" s="137" t="s">
        <v>4015</v>
      </c>
      <c r="D488" s="238" t="s">
        <v>4016</v>
      </c>
      <c r="E488" s="239" t="s">
        <v>30</v>
      </c>
      <c r="F488" s="128"/>
      <c r="G488" s="138" t="s">
        <v>4017</v>
      </c>
      <c r="H488" s="139">
        <v>79</v>
      </c>
      <c r="I488" s="131" t="str">
        <f t="shared" si="8"/>
        <v>Khá</v>
      </c>
      <c r="J488" s="14"/>
    </row>
    <row r="489" spans="1:10" ht="15.75">
      <c r="A489" s="125" t="s">
        <v>4519</v>
      </c>
      <c r="B489" s="136" t="s">
        <v>3146</v>
      </c>
      <c r="C489" s="137" t="s">
        <v>4018</v>
      </c>
      <c r="D489" s="238" t="s">
        <v>4019</v>
      </c>
      <c r="E489" s="239" t="s">
        <v>31</v>
      </c>
      <c r="F489" s="128"/>
      <c r="G489" s="138" t="s">
        <v>758</v>
      </c>
      <c r="H489" s="139">
        <v>81</v>
      </c>
      <c r="I489" s="131" t="str">
        <f t="shared" si="8"/>
        <v>Tốt</v>
      </c>
      <c r="J489" s="14"/>
    </row>
    <row r="490" spans="1:10" ht="15.75">
      <c r="A490" s="125" t="s">
        <v>4520</v>
      </c>
      <c r="B490" s="136" t="s">
        <v>3148</v>
      </c>
      <c r="C490" s="137" t="s">
        <v>4020</v>
      </c>
      <c r="D490" s="238" t="s">
        <v>751</v>
      </c>
      <c r="E490" s="239" t="s">
        <v>100</v>
      </c>
      <c r="F490" s="138" t="s">
        <v>4021</v>
      </c>
      <c r="G490" s="128"/>
      <c r="H490" s="139">
        <v>86</v>
      </c>
      <c r="I490" s="131" t="str">
        <f t="shared" si="8"/>
        <v>Tốt</v>
      </c>
      <c r="J490" s="14"/>
    </row>
    <row r="491" spans="1:10" ht="15.75">
      <c r="A491" s="125" t="s">
        <v>4521</v>
      </c>
      <c r="B491" s="136" t="s">
        <v>3151</v>
      </c>
      <c r="C491" s="137" t="s">
        <v>4022</v>
      </c>
      <c r="D491" s="238" t="s">
        <v>3740</v>
      </c>
      <c r="E491" s="239" t="s">
        <v>65</v>
      </c>
      <c r="F491" s="128"/>
      <c r="G491" s="138" t="s">
        <v>4023</v>
      </c>
      <c r="H491" s="139">
        <v>85</v>
      </c>
      <c r="I491" s="131" t="str">
        <f t="shared" si="8"/>
        <v>Tốt</v>
      </c>
      <c r="J491" s="14"/>
    </row>
    <row r="492" spans="1:10" s="12" customFormat="1" ht="16.5" customHeight="1">
      <c r="A492" s="125" t="s">
        <v>4522</v>
      </c>
      <c r="B492" s="136" t="s">
        <v>3152</v>
      </c>
      <c r="C492" s="137" t="s">
        <v>4024</v>
      </c>
      <c r="D492" s="238" t="s">
        <v>4025</v>
      </c>
      <c r="E492" s="239" t="s">
        <v>166</v>
      </c>
      <c r="F492" s="128"/>
      <c r="G492" s="138" t="s">
        <v>1088</v>
      </c>
      <c r="H492" s="139">
        <v>83</v>
      </c>
      <c r="I492" s="131" t="str">
        <f t="shared" si="8"/>
        <v>Tốt</v>
      </c>
      <c r="J492" s="14"/>
    </row>
    <row r="493" spans="1:10" s="12" customFormat="1" ht="16.5" customHeight="1">
      <c r="A493" s="125" t="s">
        <v>4523</v>
      </c>
      <c r="B493" s="136" t="s">
        <v>3155</v>
      </c>
      <c r="C493" s="137" t="s">
        <v>4026</v>
      </c>
      <c r="D493" s="238" t="s">
        <v>4027</v>
      </c>
      <c r="E493" s="239" t="s">
        <v>184</v>
      </c>
      <c r="F493" s="138" t="s">
        <v>1073</v>
      </c>
      <c r="G493" s="128"/>
      <c r="H493" s="140">
        <v>83</v>
      </c>
      <c r="I493" s="131" t="str">
        <f t="shared" si="8"/>
        <v>Tốt</v>
      </c>
      <c r="J493" s="14"/>
    </row>
    <row r="494" spans="1:10" s="12" customFormat="1" ht="16.5" customHeight="1">
      <c r="A494" s="125" t="s">
        <v>4524</v>
      </c>
      <c r="B494" s="136" t="s">
        <v>3159</v>
      </c>
      <c r="C494" s="137" t="s">
        <v>4028</v>
      </c>
      <c r="D494" s="238" t="s">
        <v>76</v>
      </c>
      <c r="E494" s="239" t="s">
        <v>74</v>
      </c>
      <c r="F494" s="138" t="s">
        <v>2797</v>
      </c>
      <c r="G494" s="128"/>
      <c r="H494" s="140">
        <v>79</v>
      </c>
      <c r="I494" s="131" t="str">
        <f t="shared" si="8"/>
        <v>Khá</v>
      </c>
      <c r="J494" s="14"/>
    </row>
    <row r="495" spans="1:10" s="12" customFormat="1" ht="16.5" customHeight="1">
      <c r="A495" s="125" t="s">
        <v>4525</v>
      </c>
      <c r="B495" s="136" t="s">
        <v>3162</v>
      </c>
      <c r="C495" s="137" t="s">
        <v>4029</v>
      </c>
      <c r="D495" s="238" t="s">
        <v>52</v>
      </c>
      <c r="E495" s="239" t="s">
        <v>2294</v>
      </c>
      <c r="F495" s="128"/>
      <c r="G495" s="138" t="s">
        <v>1379</v>
      </c>
      <c r="H495" s="140">
        <v>85</v>
      </c>
      <c r="I495" s="131" t="str">
        <f t="shared" si="8"/>
        <v>Tốt</v>
      </c>
      <c r="J495" s="14"/>
    </row>
    <row r="496" spans="1:10" s="12" customFormat="1" ht="16.5" customHeight="1">
      <c r="A496" s="125" t="s">
        <v>4526</v>
      </c>
      <c r="B496" s="136" t="s">
        <v>3164</v>
      </c>
      <c r="C496" s="137" t="s">
        <v>4030</v>
      </c>
      <c r="D496" s="238" t="s">
        <v>82</v>
      </c>
      <c r="E496" s="239" t="s">
        <v>38</v>
      </c>
      <c r="F496" s="138" t="s">
        <v>2767</v>
      </c>
      <c r="G496" s="128"/>
      <c r="H496" s="140">
        <v>85</v>
      </c>
      <c r="I496" s="131" t="str">
        <f t="shared" si="8"/>
        <v>Tốt</v>
      </c>
      <c r="J496" s="14"/>
    </row>
    <row r="497" spans="1:10" s="12" customFormat="1" ht="16.5" customHeight="1">
      <c r="A497" s="125" t="s">
        <v>4527</v>
      </c>
      <c r="B497" s="136" t="s">
        <v>3167</v>
      </c>
      <c r="C497" s="137" t="s">
        <v>4031</v>
      </c>
      <c r="D497" s="238" t="s">
        <v>1834</v>
      </c>
      <c r="E497" s="239" t="s">
        <v>66</v>
      </c>
      <c r="F497" s="128"/>
      <c r="G497" s="138" t="s">
        <v>4032</v>
      </c>
      <c r="H497" s="140">
        <v>93</v>
      </c>
      <c r="I497" s="131" t="str">
        <f t="shared" si="8"/>
        <v>Xuất sắc</v>
      </c>
      <c r="J497" s="14"/>
    </row>
    <row r="498" spans="1:10" s="12" customFormat="1" ht="16.5" customHeight="1">
      <c r="A498" s="125" t="s">
        <v>4528</v>
      </c>
      <c r="B498" s="136" t="s">
        <v>3170</v>
      </c>
      <c r="C498" s="137" t="s">
        <v>4033</v>
      </c>
      <c r="D498" s="238" t="s">
        <v>4034</v>
      </c>
      <c r="E498" s="239" t="s">
        <v>32</v>
      </c>
      <c r="F498" s="128"/>
      <c r="G498" s="138" t="s">
        <v>4035</v>
      </c>
      <c r="H498" s="140">
        <v>79</v>
      </c>
      <c r="I498" s="131" t="str">
        <f t="shared" si="8"/>
        <v>Khá</v>
      </c>
      <c r="J498" s="14"/>
    </row>
    <row r="499" spans="1:10" s="12" customFormat="1" ht="16.5" customHeight="1">
      <c r="A499" s="125" t="s">
        <v>4529</v>
      </c>
      <c r="B499" s="136" t="s">
        <v>3174</v>
      </c>
      <c r="C499" s="137" t="s">
        <v>4036</v>
      </c>
      <c r="D499" s="238" t="s">
        <v>73</v>
      </c>
      <c r="E499" s="239" t="s">
        <v>356</v>
      </c>
      <c r="F499" s="138" t="s">
        <v>4037</v>
      </c>
      <c r="G499" s="128"/>
      <c r="H499" s="140">
        <v>88</v>
      </c>
      <c r="I499" s="131" t="str">
        <f t="shared" si="8"/>
        <v>Tốt</v>
      </c>
      <c r="J499" s="14"/>
    </row>
    <row r="500" spans="1:10" s="12" customFormat="1" ht="16.5" customHeight="1">
      <c r="A500" s="125" t="s">
        <v>4530</v>
      </c>
      <c r="B500" s="136" t="s">
        <v>3178</v>
      </c>
      <c r="C500" s="137" t="s">
        <v>4038</v>
      </c>
      <c r="D500" s="238" t="s">
        <v>4039</v>
      </c>
      <c r="E500" s="239" t="s">
        <v>19</v>
      </c>
      <c r="F500" s="138" t="s">
        <v>2441</v>
      </c>
      <c r="G500" s="128"/>
      <c r="H500" s="140">
        <v>84</v>
      </c>
      <c r="I500" s="131" t="str">
        <f t="shared" si="8"/>
        <v>Tốt</v>
      </c>
      <c r="J500" s="14"/>
    </row>
    <row r="501" spans="1:15" s="12" customFormat="1" ht="16.5" customHeight="1">
      <c r="A501" s="125" t="s">
        <v>4531</v>
      </c>
      <c r="B501" s="136" t="s">
        <v>3182</v>
      </c>
      <c r="C501" s="137" t="s">
        <v>4040</v>
      </c>
      <c r="D501" s="238" t="s">
        <v>3696</v>
      </c>
      <c r="E501" s="239" t="s">
        <v>4041</v>
      </c>
      <c r="F501" s="138" t="s">
        <v>4042</v>
      </c>
      <c r="G501" s="128"/>
      <c r="H501" s="140">
        <v>93</v>
      </c>
      <c r="I501" s="131" t="str">
        <f t="shared" si="8"/>
        <v>Xuất sắc</v>
      </c>
      <c r="J501" s="14"/>
      <c r="O501" s="12">
        <f>449-437</f>
        <v>12</v>
      </c>
    </row>
    <row r="502" s="12" customFormat="1" ht="16.5" customHeight="1"/>
    <row r="503" s="12" customFormat="1" ht="16.5" customHeight="1"/>
    <row r="504" s="12" customFormat="1" ht="16.5" customHeight="1"/>
    <row r="505" s="12" customFormat="1" ht="16.5" customHeight="1"/>
    <row r="506" s="12" customFormat="1" ht="16.5" customHeight="1"/>
    <row r="507" s="12" customFormat="1" ht="16.5" customHeight="1"/>
    <row r="508" s="12" customFormat="1" ht="16.5" customHeight="1"/>
    <row r="509" s="12" customFormat="1" ht="16.5" customHeight="1"/>
    <row r="510" s="12" customFormat="1" ht="16.5" customHeight="1"/>
    <row r="511" s="12" customFormat="1" ht="16.5" customHeight="1"/>
    <row r="512" s="12" customFormat="1" ht="16.5" customHeight="1"/>
    <row r="513" s="12" customFormat="1" ht="16.5" customHeight="1"/>
    <row r="514" s="12" customFormat="1" ht="16.5" customHeight="1"/>
    <row r="515" s="12" customFormat="1" ht="16.5" customHeight="1"/>
    <row r="516" s="12" customFormat="1" ht="16.5" customHeight="1"/>
    <row r="517" s="12" customFormat="1" ht="16.5" customHeight="1"/>
    <row r="518" s="12" customFormat="1" ht="16.5" customHeight="1"/>
    <row r="519" spans="1:9" ht="22.5" customHeight="1">
      <c r="A519" s="3"/>
      <c r="B519" s="3"/>
      <c r="C519" s="3"/>
      <c r="D519" s="3"/>
      <c r="E519" s="3"/>
      <c r="F519" s="3"/>
      <c r="G519" s="3"/>
      <c r="H519" s="3"/>
      <c r="I519" s="3"/>
    </row>
    <row r="520" spans="1:9" ht="22.5" customHeight="1">
      <c r="A520" s="3"/>
      <c r="B520" s="3"/>
      <c r="C520" s="3"/>
      <c r="D520" s="3"/>
      <c r="E520" s="3"/>
      <c r="F520" s="3"/>
      <c r="G520" s="3"/>
      <c r="H520" s="3"/>
      <c r="I520" s="3"/>
    </row>
    <row r="521" spans="1:9" ht="22.5" customHeight="1">
      <c r="A521" s="3"/>
      <c r="B521" s="3"/>
      <c r="C521" s="3"/>
      <c r="D521" s="3"/>
      <c r="E521" s="3"/>
      <c r="F521" s="3"/>
      <c r="G521" s="3"/>
      <c r="H521" s="3"/>
      <c r="I521" s="3"/>
    </row>
    <row r="522" s="12" customFormat="1" ht="16.5" customHeight="1"/>
    <row r="523" s="12" customFormat="1" ht="16.5" customHeight="1"/>
    <row r="524" s="12" customFormat="1" ht="16.5" customHeight="1"/>
    <row r="525" s="12" customFormat="1" ht="16.5" customHeight="1"/>
    <row r="526" s="12" customFormat="1" ht="16.5" customHeight="1"/>
    <row r="527" s="12" customFormat="1" ht="16.5" customHeight="1"/>
    <row r="528" s="12" customFormat="1" ht="16.5" customHeight="1"/>
    <row r="529" s="12" customFormat="1" ht="16.5" customHeight="1"/>
    <row r="530" s="12" customFormat="1" ht="16.5" customHeight="1"/>
    <row r="531" s="12" customFormat="1" ht="16.5" customHeight="1"/>
    <row r="532" s="12" customFormat="1" ht="16.5" customHeight="1"/>
    <row r="533" s="12" customFormat="1" ht="16.5" customHeight="1"/>
    <row r="534" s="12" customFormat="1" ht="16.5" customHeight="1"/>
    <row r="535" s="12" customFormat="1" ht="16.5" customHeight="1"/>
    <row r="536" s="12" customFormat="1" ht="16.5" customHeight="1"/>
    <row r="537" s="12" customFormat="1" ht="16.5" customHeight="1"/>
    <row r="538" s="12" customFormat="1" ht="16.5" customHeight="1"/>
    <row r="539" s="12" customFormat="1" ht="16.5" customHeight="1"/>
    <row r="540" s="12" customFormat="1" ht="16.5" customHeight="1"/>
    <row r="541" s="12" customFormat="1" ht="16.5" customHeight="1"/>
    <row r="542" s="12" customFormat="1" ht="16.5" customHeight="1"/>
    <row r="543" s="12" customFormat="1" ht="16.5" customHeight="1"/>
    <row r="544" s="12" customFormat="1" ht="16.5" customHeight="1"/>
    <row r="545" s="12" customFormat="1" ht="16.5" customHeight="1"/>
    <row r="546" s="12" customFormat="1" ht="16.5" customHeight="1"/>
    <row r="547" s="12" customFormat="1" ht="16.5" customHeight="1"/>
    <row r="548" s="12" customFormat="1" ht="16.5" customHeight="1"/>
    <row r="549" s="12" customFormat="1" ht="16.5" customHeight="1"/>
    <row r="550" s="12" customFormat="1" ht="16.5" customHeight="1"/>
    <row r="551" s="12" customFormat="1" ht="16.5" customHeight="1"/>
    <row r="552" s="12" customFormat="1" ht="16.5" customHeight="1"/>
    <row r="553" s="12" customFormat="1" ht="16.5" customHeight="1"/>
    <row r="554" s="12" customFormat="1" ht="16.5" customHeight="1"/>
    <row r="555" spans="1:9" ht="22.5" customHeight="1">
      <c r="A555" s="3"/>
      <c r="B555" s="3"/>
      <c r="C555" s="3"/>
      <c r="D555" s="3"/>
      <c r="E555" s="3"/>
      <c r="F555" s="3"/>
      <c r="G555" s="3"/>
      <c r="H555" s="3"/>
      <c r="I555" s="3"/>
    </row>
    <row r="556" spans="1:9" ht="22.5" customHeight="1">
      <c r="A556" s="3"/>
      <c r="B556" s="3"/>
      <c r="C556" s="3"/>
      <c r="D556" s="3"/>
      <c r="E556" s="3"/>
      <c r="F556" s="3"/>
      <c r="G556" s="3"/>
      <c r="H556" s="3"/>
      <c r="I556" s="3"/>
    </row>
    <row r="557" spans="1:9" ht="22.5" customHeight="1">
      <c r="A557" s="3"/>
      <c r="B557" s="3"/>
      <c r="C557" s="3"/>
      <c r="D557" s="3"/>
      <c r="E557" s="3"/>
      <c r="F557" s="3"/>
      <c r="G557" s="3"/>
      <c r="H557" s="3"/>
      <c r="I557" s="3"/>
    </row>
    <row r="558" s="12" customFormat="1" ht="16.5" customHeight="1"/>
    <row r="559" s="12" customFormat="1" ht="16.5" customHeight="1"/>
    <row r="560" s="12" customFormat="1" ht="16.5" customHeight="1"/>
    <row r="561" s="12" customFormat="1" ht="16.5" customHeight="1"/>
    <row r="562" s="12" customFormat="1" ht="16.5" customHeight="1"/>
    <row r="563" s="12" customFormat="1" ht="16.5" customHeight="1"/>
    <row r="564" s="12" customFormat="1" ht="16.5" customHeight="1"/>
    <row r="565" s="12" customFormat="1" ht="16.5" customHeight="1"/>
    <row r="566" s="12" customFormat="1" ht="16.5" customHeight="1"/>
    <row r="567" s="12" customFormat="1" ht="16.5" customHeight="1"/>
    <row r="568" s="12" customFormat="1" ht="16.5" customHeight="1"/>
    <row r="569" s="12" customFormat="1" ht="16.5" customHeight="1"/>
    <row r="570" s="12" customFormat="1" ht="16.5" customHeight="1"/>
    <row r="571" s="12" customFormat="1" ht="16.5" customHeight="1"/>
    <row r="572" s="12" customFormat="1" ht="16.5" customHeight="1"/>
    <row r="573" s="12" customFormat="1" ht="16.5" customHeight="1"/>
    <row r="574" s="12" customFormat="1" ht="16.5" customHeight="1"/>
    <row r="575" s="12" customFormat="1" ht="16.5" customHeight="1"/>
    <row r="576" s="12" customFormat="1" ht="16.5" customHeight="1"/>
    <row r="577" s="12" customFormat="1" ht="16.5" customHeight="1"/>
    <row r="578" s="12" customFormat="1" ht="16.5" customHeight="1"/>
    <row r="579" s="12" customFormat="1" ht="16.5" customHeight="1"/>
    <row r="580" s="12" customFormat="1" ht="16.5" customHeight="1"/>
    <row r="581" s="12" customFormat="1" ht="16.5" customHeight="1"/>
    <row r="582" s="12" customFormat="1" ht="16.5" customHeight="1"/>
    <row r="583" s="12" customFormat="1" ht="16.5" customHeight="1"/>
    <row r="584" s="12" customFormat="1" ht="16.5" customHeight="1"/>
    <row r="585" s="12" customFormat="1" ht="16.5" customHeight="1"/>
    <row r="586" s="12" customFormat="1" ht="16.5" customHeight="1"/>
    <row r="587" s="12" customFormat="1" ht="16.5" customHeight="1"/>
    <row r="588" s="12" customFormat="1" ht="16.5" customHeight="1"/>
    <row r="589" s="12" customFormat="1" ht="16.5" customHeight="1"/>
    <row r="590" s="12" customFormat="1" ht="16.5" customHeight="1"/>
    <row r="591" s="12" customFormat="1" ht="16.5" customHeight="1"/>
    <row r="592" s="12" customFormat="1" ht="16.5" customHeight="1"/>
    <row r="593" s="12" customFormat="1" ht="16.5" customHeight="1"/>
    <row r="594" spans="1:9" ht="22.5" customHeight="1">
      <c r="A594" s="3"/>
      <c r="B594" s="3"/>
      <c r="C594" s="3"/>
      <c r="D594" s="3"/>
      <c r="E594" s="3"/>
      <c r="F594" s="3"/>
      <c r="G594" s="3"/>
      <c r="H594" s="3"/>
      <c r="I594" s="3"/>
    </row>
    <row r="595" spans="1:9" ht="22.5" customHeight="1">
      <c r="A595" s="3"/>
      <c r="B595" s="3"/>
      <c r="C595" s="3"/>
      <c r="D595" s="3"/>
      <c r="E595" s="3"/>
      <c r="F595" s="3"/>
      <c r="G595" s="3"/>
      <c r="H595" s="3"/>
      <c r="I595" s="3"/>
    </row>
    <row r="596" spans="1:9" ht="22.5" customHeight="1">
      <c r="A596" s="3"/>
      <c r="B596" s="3"/>
      <c r="C596" s="3"/>
      <c r="D596" s="3"/>
      <c r="E596" s="3"/>
      <c r="F596" s="3"/>
      <c r="G596" s="3"/>
      <c r="H596" s="3"/>
      <c r="I596" s="3"/>
    </row>
    <row r="597" s="12" customFormat="1" ht="16.5" customHeight="1"/>
    <row r="598" s="12" customFormat="1" ht="16.5" customHeight="1"/>
    <row r="599" s="12" customFormat="1" ht="16.5" customHeight="1"/>
    <row r="600" s="12" customFormat="1" ht="16.5" customHeight="1"/>
    <row r="601" s="12" customFormat="1" ht="16.5" customHeight="1"/>
    <row r="602" s="12" customFormat="1" ht="16.5" customHeight="1"/>
    <row r="603" s="12" customFormat="1" ht="16.5" customHeight="1"/>
    <row r="604" s="12" customFormat="1" ht="16.5" customHeight="1"/>
    <row r="605" s="12" customFormat="1" ht="16.5" customHeight="1"/>
    <row r="606" s="12" customFormat="1" ht="16.5" customHeight="1"/>
    <row r="607" s="12" customFormat="1" ht="16.5" customHeight="1"/>
    <row r="608" s="12" customFormat="1" ht="16.5" customHeight="1"/>
    <row r="609" s="12" customFormat="1" ht="16.5" customHeight="1"/>
    <row r="610" s="12" customFormat="1" ht="16.5" customHeight="1"/>
    <row r="611" s="12" customFormat="1" ht="16.5" customHeight="1"/>
    <row r="612" s="12" customFormat="1" ht="16.5" customHeight="1"/>
    <row r="613" s="12" customFormat="1" ht="16.5" customHeight="1"/>
    <row r="614" s="12" customFormat="1" ht="16.5" customHeight="1"/>
    <row r="615" s="12" customFormat="1" ht="16.5" customHeight="1"/>
    <row r="616" s="12" customFormat="1" ht="16.5" customHeight="1"/>
    <row r="617" s="12" customFormat="1" ht="16.5" customHeight="1"/>
    <row r="618" s="12" customFormat="1" ht="16.5" customHeight="1"/>
    <row r="619" s="12" customFormat="1" ht="16.5" customHeight="1"/>
    <row r="620" s="12" customFormat="1" ht="16.5" customHeight="1"/>
    <row r="621" s="12" customFormat="1" ht="16.5" customHeight="1"/>
    <row r="622" spans="1:9" ht="22.5" customHeight="1">
      <c r="A622" s="3"/>
      <c r="B622" s="3"/>
      <c r="C622" s="3"/>
      <c r="D622" s="3"/>
      <c r="E622" s="3"/>
      <c r="F622" s="3"/>
      <c r="G622" s="3"/>
      <c r="H622" s="3"/>
      <c r="I622" s="3"/>
    </row>
    <row r="623" spans="1:9" ht="22.5" customHeight="1">
      <c r="A623" s="3"/>
      <c r="B623" s="3"/>
      <c r="C623" s="3"/>
      <c r="D623" s="3"/>
      <c r="E623" s="3"/>
      <c r="F623" s="3"/>
      <c r="G623" s="3"/>
      <c r="H623" s="3"/>
      <c r="I623" s="3"/>
    </row>
    <row r="624" spans="1:9" ht="22.5" customHeight="1">
      <c r="A624" s="3"/>
      <c r="B624" s="3"/>
      <c r="C624" s="3"/>
      <c r="D624" s="3"/>
      <c r="E624" s="3"/>
      <c r="F624" s="3"/>
      <c r="G624" s="3"/>
      <c r="H624" s="3"/>
      <c r="I624" s="3"/>
    </row>
    <row r="625" s="12" customFormat="1" ht="16.5" customHeight="1"/>
    <row r="626" s="12" customFormat="1" ht="16.5" customHeight="1"/>
    <row r="627" s="12" customFormat="1" ht="16.5" customHeight="1"/>
    <row r="628" s="12" customFormat="1" ht="16.5" customHeight="1"/>
    <row r="629" s="12" customFormat="1" ht="16.5" customHeight="1"/>
    <row r="630" s="12" customFormat="1" ht="16.5" customHeight="1"/>
    <row r="631" s="12" customFormat="1" ht="16.5" customHeight="1"/>
    <row r="632" s="12" customFormat="1" ht="16.5" customHeight="1"/>
    <row r="633" s="12" customFormat="1" ht="16.5" customHeight="1"/>
    <row r="634" s="12" customFormat="1" ht="16.5" customHeight="1"/>
    <row r="635" s="12" customFormat="1" ht="16.5" customHeight="1"/>
    <row r="636" s="12" customFormat="1" ht="16.5" customHeight="1"/>
    <row r="637" s="12" customFormat="1" ht="16.5" customHeight="1"/>
    <row r="638" s="12" customFormat="1" ht="16.5" customHeight="1"/>
    <row r="639" s="12" customFormat="1" ht="16.5" customHeight="1"/>
    <row r="640" s="12" customFormat="1" ht="16.5" customHeight="1"/>
    <row r="641" s="12" customFormat="1" ht="16.5" customHeight="1"/>
    <row r="642" s="12" customFormat="1" ht="16.5" customHeight="1"/>
    <row r="643" s="12" customFormat="1" ht="16.5" customHeight="1"/>
    <row r="644" s="12" customFormat="1" ht="16.5" customHeight="1"/>
    <row r="645" s="12" customFormat="1" ht="16.5" customHeight="1"/>
    <row r="646" s="12" customFormat="1" ht="16.5" customHeight="1"/>
    <row r="647" s="12" customFormat="1" ht="16.5" customHeight="1"/>
    <row r="648" s="12" customFormat="1" ht="16.5" customHeight="1"/>
    <row r="649" s="12" customFormat="1" ht="16.5" customHeight="1"/>
    <row r="650" s="12" customFormat="1" ht="16.5" customHeight="1"/>
    <row r="651" spans="1:9" ht="27.75" customHeight="1">
      <c r="A651" s="3"/>
      <c r="B651" s="3"/>
      <c r="C651" s="3"/>
      <c r="D651" s="3"/>
      <c r="E651" s="3"/>
      <c r="F651" s="3"/>
      <c r="G651" s="3"/>
      <c r="H651" s="3"/>
      <c r="I651" s="3"/>
    </row>
    <row r="652" spans="1:9" ht="27.75" customHeight="1">
      <c r="A652" s="3"/>
      <c r="B652" s="3"/>
      <c r="C652" s="3"/>
      <c r="D652" s="3"/>
      <c r="E652" s="3"/>
      <c r="F652" s="3"/>
      <c r="G652" s="3"/>
      <c r="H652" s="3"/>
      <c r="I652" s="3"/>
    </row>
    <row r="653" spans="1:9" ht="27.75" customHeight="1">
      <c r="A653" s="3"/>
      <c r="B653" s="3"/>
      <c r="C653" s="3"/>
      <c r="D653" s="3"/>
      <c r="E653" s="3"/>
      <c r="F653" s="3"/>
      <c r="G653" s="3"/>
      <c r="H653" s="3"/>
      <c r="I653" s="3"/>
    </row>
    <row r="654" spans="1:9" ht="12.75">
      <c r="A654" s="3"/>
      <c r="B654" s="3"/>
      <c r="C654" s="3"/>
      <c r="D654" s="3"/>
      <c r="E654" s="3"/>
      <c r="F654" s="3"/>
      <c r="G654" s="3"/>
      <c r="H654" s="3"/>
      <c r="I654" s="3"/>
    </row>
    <row r="655" spans="1:9" ht="12.75">
      <c r="A655" s="3"/>
      <c r="B655" s="3"/>
      <c r="C655" s="3"/>
      <c r="D655" s="3"/>
      <c r="E655" s="3"/>
      <c r="F655" s="3"/>
      <c r="G655" s="3"/>
      <c r="H655" s="3"/>
      <c r="I655" s="3"/>
    </row>
    <row r="656" spans="1:9" ht="12.75">
      <c r="A656" s="3"/>
      <c r="B656" s="3"/>
      <c r="C656" s="3"/>
      <c r="D656" s="3"/>
      <c r="E656" s="3"/>
      <c r="F656" s="3"/>
      <c r="G656" s="3"/>
      <c r="H656" s="3"/>
      <c r="I656" s="3"/>
    </row>
    <row r="657" spans="1:9" ht="12.75">
      <c r="A657" s="3"/>
      <c r="B657" s="3"/>
      <c r="C657" s="3"/>
      <c r="D657" s="3"/>
      <c r="E657" s="3"/>
      <c r="F657" s="3"/>
      <c r="G657" s="3"/>
      <c r="H657" s="3"/>
      <c r="I657" s="3"/>
    </row>
    <row r="658" spans="1:9" ht="12.75">
      <c r="A658" s="3"/>
      <c r="B658" s="3"/>
      <c r="C658" s="3"/>
      <c r="D658" s="3"/>
      <c r="E658" s="3"/>
      <c r="F658" s="3"/>
      <c r="G658" s="3"/>
      <c r="H658" s="3"/>
      <c r="I658" s="3"/>
    </row>
    <row r="659" spans="1:9" ht="12.75">
      <c r="A659" s="3"/>
      <c r="B659" s="3"/>
      <c r="C659" s="3"/>
      <c r="D659" s="3"/>
      <c r="E659" s="3"/>
      <c r="F659" s="3"/>
      <c r="G659" s="3"/>
      <c r="H659" s="3"/>
      <c r="I659" s="3"/>
    </row>
    <row r="660" spans="1:9" ht="12.75">
      <c r="A660" s="3"/>
      <c r="B660" s="3"/>
      <c r="C660" s="3"/>
      <c r="D660" s="3"/>
      <c r="E660" s="3"/>
      <c r="F660" s="3"/>
      <c r="G660" s="3"/>
      <c r="H660" s="3"/>
      <c r="I660" s="3"/>
    </row>
    <row r="661" spans="1:9" ht="12.75">
      <c r="A661" s="3"/>
      <c r="B661" s="3"/>
      <c r="C661" s="3"/>
      <c r="D661" s="3"/>
      <c r="E661" s="3"/>
      <c r="F661" s="3"/>
      <c r="G661" s="3"/>
      <c r="H661" s="3"/>
      <c r="I661" s="3"/>
    </row>
    <row r="662" spans="1:9" ht="12.75">
      <c r="A662" s="3"/>
      <c r="B662" s="3"/>
      <c r="C662" s="3"/>
      <c r="D662" s="3"/>
      <c r="E662" s="3"/>
      <c r="F662" s="3"/>
      <c r="G662" s="3"/>
      <c r="H662" s="3"/>
      <c r="I662" s="3"/>
    </row>
    <row r="663" spans="1:9" ht="12.75">
      <c r="A663" s="3"/>
      <c r="B663" s="3"/>
      <c r="C663" s="3"/>
      <c r="D663" s="3"/>
      <c r="E663" s="3"/>
      <c r="F663" s="3"/>
      <c r="G663" s="3"/>
      <c r="H663" s="3"/>
      <c r="I663" s="3"/>
    </row>
    <row r="664" spans="1:9" ht="12.75">
      <c r="A664" s="3"/>
      <c r="B664" s="3"/>
      <c r="C664" s="3"/>
      <c r="D664" s="3"/>
      <c r="E664" s="3"/>
      <c r="F664" s="3"/>
      <c r="G664" s="3"/>
      <c r="H664" s="3"/>
      <c r="I664" s="3"/>
    </row>
    <row r="665" spans="1:9" ht="12.75">
      <c r="A665" s="3"/>
      <c r="B665" s="3"/>
      <c r="C665" s="3"/>
      <c r="D665" s="3"/>
      <c r="E665" s="3"/>
      <c r="F665" s="3"/>
      <c r="G665" s="3"/>
      <c r="H665" s="3"/>
      <c r="I665" s="3"/>
    </row>
    <row r="666" spans="1:9" ht="12.75">
      <c r="A666" s="3"/>
      <c r="B666" s="3"/>
      <c r="C666" s="3"/>
      <c r="D666" s="3"/>
      <c r="E666" s="3"/>
      <c r="F666" s="3"/>
      <c r="G666" s="3"/>
      <c r="H666" s="3"/>
      <c r="I666" s="3"/>
    </row>
    <row r="667" spans="1:9" ht="12.75">
      <c r="A667" s="3"/>
      <c r="B667" s="3"/>
      <c r="C667" s="3"/>
      <c r="D667" s="3"/>
      <c r="E667" s="3"/>
      <c r="F667" s="3"/>
      <c r="G667" s="3"/>
      <c r="H667" s="3"/>
      <c r="I667" s="3"/>
    </row>
    <row r="668" spans="1:9" ht="12.75">
      <c r="A668" s="3"/>
      <c r="B668" s="3"/>
      <c r="C668" s="3"/>
      <c r="D668" s="3"/>
      <c r="E668" s="3"/>
      <c r="F668" s="3"/>
      <c r="G668" s="3"/>
      <c r="H668" s="3"/>
      <c r="I668" s="3"/>
    </row>
    <row r="669" spans="1:9" ht="12.75">
      <c r="A669" s="3"/>
      <c r="B669" s="3"/>
      <c r="C669" s="3"/>
      <c r="D669" s="3"/>
      <c r="E669" s="3"/>
      <c r="F669" s="3"/>
      <c r="G669" s="3"/>
      <c r="H669" s="3"/>
      <c r="I669" s="3"/>
    </row>
    <row r="670" spans="1:9" ht="12.75">
      <c r="A670" s="3"/>
      <c r="B670" s="3"/>
      <c r="C670" s="3"/>
      <c r="D670" s="3"/>
      <c r="E670" s="3"/>
      <c r="F670" s="3"/>
      <c r="G670" s="3"/>
      <c r="H670" s="3"/>
      <c r="I670" s="3"/>
    </row>
    <row r="671" spans="1:9" ht="12.75">
      <c r="A671" s="3"/>
      <c r="B671" s="3"/>
      <c r="C671" s="3"/>
      <c r="D671" s="3"/>
      <c r="E671" s="3"/>
      <c r="F671" s="3"/>
      <c r="G671" s="3"/>
      <c r="H671" s="3"/>
      <c r="I671" s="3"/>
    </row>
    <row r="672" spans="1:9" ht="12.75">
      <c r="A672" s="3"/>
      <c r="B672" s="3"/>
      <c r="C672" s="3"/>
      <c r="D672" s="3"/>
      <c r="E672" s="3"/>
      <c r="F672" s="3"/>
      <c r="G672" s="3"/>
      <c r="H672" s="3"/>
      <c r="I672" s="3"/>
    </row>
    <row r="673" spans="1:9" ht="12.75">
      <c r="A673" s="3"/>
      <c r="B673" s="3"/>
      <c r="C673" s="3"/>
      <c r="D673" s="3"/>
      <c r="E673" s="3"/>
      <c r="F673" s="3"/>
      <c r="G673" s="3"/>
      <c r="H673" s="3"/>
      <c r="I673" s="3"/>
    </row>
    <row r="674" spans="1:9" ht="12.75">
      <c r="A674" s="3"/>
      <c r="B674" s="3"/>
      <c r="C674" s="3"/>
      <c r="D674" s="3"/>
      <c r="E674" s="3"/>
      <c r="F674" s="3"/>
      <c r="G674" s="3"/>
      <c r="H674" s="3"/>
      <c r="I674" s="3"/>
    </row>
    <row r="675" spans="1:9" ht="12.75">
      <c r="A675" s="3"/>
      <c r="B675" s="3"/>
      <c r="C675" s="3"/>
      <c r="D675" s="3"/>
      <c r="E675" s="3"/>
      <c r="F675" s="3"/>
      <c r="G675" s="3"/>
      <c r="H675" s="3"/>
      <c r="I675" s="3"/>
    </row>
    <row r="676" spans="1:9" ht="12.75">
      <c r="A676" s="3"/>
      <c r="B676" s="3"/>
      <c r="C676" s="3"/>
      <c r="D676" s="3"/>
      <c r="E676" s="3"/>
      <c r="F676" s="3"/>
      <c r="G676" s="3"/>
      <c r="H676" s="3"/>
      <c r="I676" s="3"/>
    </row>
    <row r="677" spans="1:9" ht="12.75">
      <c r="A677" s="3"/>
      <c r="B677" s="3"/>
      <c r="C677" s="3"/>
      <c r="D677" s="3"/>
      <c r="E677" s="3"/>
      <c r="F677" s="3"/>
      <c r="G677" s="3"/>
      <c r="H677" s="3"/>
      <c r="I677" s="3"/>
    </row>
    <row r="678" spans="1:9" ht="12.75">
      <c r="A678" s="3"/>
      <c r="B678" s="3"/>
      <c r="C678" s="3"/>
      <c r="D678" s="3"/>
      <c r="E678" s="3"/>
      <c r="F678" s="3"/>
      <c r="G678" s="3"/>
      <c r="H678" s="3"/>
      <c r="I678" s="3"/>
    </row>
    <row r="679" spans="1:9" ht="12.75">
      <c r="A679" s="3"/>
      <c r="B679" s="3"/>
      <c r="C679" s="3"/>
      <c r="D679" s="3"/>
      <c r="E679" s="3"/>
      <c r="F679" s="3"/>
      <c r="G679" s="3"/>
      <c r="H679" s="3"/>
      <c r="I679" s="3"/>
    </row>
    <row r="680" spans="1:9" ht="12.75">
      <c r="A680" s="3"/>
      <c r="B680" s="3"/>
      <c r="C680" s="3"/>
      <c r="D680" s="3"/>
      <c r="E680" s="3"/>
      <c r="F680" s="3"/>
      <c r="G680" s="3"/>
      <c r="H680" s="3"/>
      <c r="I680" s="3"/>
    </row>
    <row r="681" spans="1:9" ht="12.75">
      <c r="A681" s="3"/>
      <c r="B681" s="3"/>
      <c r="C681" s="3"/>
      <c r="D681" s="3"/>
      <c r="E681" s="3"/>
      <c r="F681" s="3"/>
      <c r="G681" s="3"/>
      <c r="H681" s="3"/>
      <c r="I681" s="3"/>
    </row>
    <row r="682" spans="1:9" ht="12.75">
      <c r="A682" s="3"/>
      <c r="B682" s="3"/>
      <c r="C682" s="3"/>
      <c r="D682" s="3"/>
      <c r="E682" s="3"/>
      <c r="F682" s="3"/>
      <c r="G682" s="3"/>
      <c r="H682" s="3"/>
      <c r="I682" s="3"/>
    </row>
    <row r="683" spans="1:9" ht="12.75">
      <c r="A683" s="3"/>
      <c r="B683" s="3"/>
      <c r="C683" s="3"/>
      <c r="D683" s="3"/>
      <c r="E683" s="3"/>
      <c r="F683" s="3"/>
      <c r="G683" s="3"/>
      <c r="H683" s="3"/>
      <c r="I683" s="3"/>
    </row>
    <row r="684" spans="1:9" ht="12.75">
      <c r="A684" s="3"/>
      <c r="B684" s="3"/>
      <c r="C684" s="3"/>
      <c r="D684" s="3"/>
      <c r="E684" s="3"/>
      <c r="F684" s="3"/>
      <c r="G684" s="3"/>
      <c r="H684" s="3"/>
      <c r="I684" s="3"/>
    </row>
    <row r="685" spans="1:9" ht="12.75">
      <c r="A685" s="3"/>
      <c r="B685" s="3"/>
      <c r="C685" s="3"/>
      <c r="D685" s="3"/>
      <c r="E685" s="3"/>
      <c r="F685" s="3"/>
      <c r="G685" s="3"/>
      <c r="H685" s="3"/>
      <c r="I685" s="3"/>
    </row>
    <row r="686" spans="1:9" ht="12.75">
      <c r="A686" s="3"/>
      <c r="B686" s="3"/>
      <c r="C686" s="3"/>
      <c r="D686" s="3"/>
      <c r="E686" s="3"/>
      <c r="F686" s="3"/>
      <c r="G686" s="3"/>
      <c r="H686" s="3"/>
      <c r="I686" s="3"/>
    </row>
    <row r="687" spans="1:9" ht="12.75">
      <c r="A687" s="3"/>
      <c r="B687" s="3"/>
      <c r="C687" s="3"/>
      <c r="D687" s="3"/>
      <c r="E687" s="3"/>
      <c r="F687" s="3"/>
      <c r="G687" s="3"/>
      <c r="H687" s="3"/>
      <c r="I687" s="3"/>
    </row>
    <row r="688" spans="1:9" ht="12.75">
      <c r="A688" s="3"/>
      <c r="B688" s="3"/>
      <c r="C688" s="3"/>
      <c r="D688" s="3"/>
      <c r="E688" s="3"/>
      <c r="F688" s="3"/>
      <c r="G688" s="3"/>
      <c r="H688" s="3"/>
      <c r="I688" s="3"/>
    </row>
    <row r="689" spans="1:9" ht="12.75">
      <c r="A689" s="3"/>
      <c r="B689" s="3"/>
      <c r="C689" s="3"/>
      <c r="D689" s="3"/>
      <c r="E689" s="3"/>
      <c r="F689" s="3"/>
      <c r="G689" s="3"/>
      <c r="H689" s="3"/>
      <c r="I689" s="3"/>
    </row>
    <row r="690" spans="1:9" ht="12.75">
      <c r="A690" s="3"/>
      <c r="B690" s="3"/>
      <c r="C690" s="3"/>
      <c r="D690" s="3"/>
      <c r="E690" s="3"/>
      <c r="F690" s="3"/>
      <c r="G690" s="3"/>
      <c r="H690" s="3"/>
      <c r="I690" s="3"/>
    </row>
    <row r="691" spans="1:9" ht="12.75">
      <c r="A691" s="3"/>
      <c r="B691" s="3"/>
      <c r="C691" s="3"/>
      <c r="D691" s="3"/>
      <c r="E691" s="3"/>
      <c r="F691" s="3"/>
      <c r="G691" s="3"/>
      <c r="H691" s="3"/>
      <c r="I691" s="3"/>
    </row>
    <row r="692" spans="1:9" ht="12.75">
      <c r="A692" s="3"/>
      <c r="B692" s="3"/>
      <c r="C692" s="3"/>
      <c r="D692" s="3"/>
      <c r="E692" s="3"/>
      <c r="F692" s="3"/>
      <c r="G692" s="3"/>
      <c r="H692" s="3"/>
      <c r="I692" s="3"/>
    </row>
    <row r="693" spans="1:9" ht="12.75">
      <c r="A693" s="3"/>
      <c r="B693" s="3"/>
      <c r="C693" s="3"/>
      <c r="D693" s="3"/>
      <c r="E693" s="3"/>
      <c r="F693" s="3"/>
      <c r="G693" s="3"/>
      <c r="H693" s="3"/>
      <c r="I693" s="3"/>
    </row>
    <row r="694" spans="1:9" ht="12.75">
      <c r="A694" s="3"/>
      <c r="B694" s="3"/>
      <c r="C694" s="3"/>
      <c r="D694" s="3"/>
      <c r="E694" s="3"/>
      <c r="F694" s="3"/>
      <c r="G694" s="3"/>
      <c r="H694" s="3"/>
      <c r="I694" s="3"/>
    </row>
    <row r="695" spans="1:9" ht="12.75">
      <c r="A695" s="3"/>
      <c r="B695" s="3"/>
      <c r="C695" s="3"/>
      <c r="D695" s="3"/>
      <c r="E695" s="3"/>
      <c r="F695" s="3"/>
      <c r="G695" s="3"/>
      <c r="H695" s="3"/>
      <c r="I695" s="3"/>
    </row>
    <row r="696" spans="1:9" ht="12.75">
      <c r="A696" s="3"/>
      <c r="B696" s="3"/>
      <c r="C696" s="3"/>
      <c r="D696" s="3"/>
      <c r="E696" s="3"/>
      <c r="F696" s="3"/>
      <c r="G696" s="3"/>
      <c r="H696" s="3"/>
      <c r="I696" s="3"/>
    </row>
    <row r="697" spans="1:9" ht="12.75">
      <c r="A697" s="3"/>
      <c r="B697" s="3"/>
      <c r="C697" s="3"/>
      <c r="D697" s="3"/>
      <c r="E697" s="3"/>
      <c r="F697" s="3"/>
      <c r="G697" s="3"/>
      <c r="H697" s="3"/>
      <c r="I697" s="3"/>
    </row>
    <row r="698" spans="1:9" ht="12.75">
      <c r="A698" s="3"/>
      <c r="B698" s="3"/>
      <c r="C698" s="3"/>
      <c r="D698" s="3"/>
      <c r="E698" s="3"/>
      <c r="F698" s="3"/>
      <c r="G698" s="3"/>
      <c r="H698" s="3"/>
      <c r="I698" s="3"/>
    </row>
    <row r="699" spans="1:9" ht="12.75">
      <c r="A699" s="3"/>
      <c r="B699" s="3"/>
      <c r="C699" s="3"/>
      <c r="D699" s="3"/>
      <c r="E699" s="3"/>
      <c r="F699" s="3"/>
      <c r="G699" s="3"/>
      <c r="H699" s="3"/>
      <c r="I699" s="3"/>
    </row>
    <row r="700" spans="1:9" ht="12.75">
      <c r="A700" s="3"/>
      <c r="B700" s="3"/>
      <c r="C700" s="3"/>
      <c r="D700" s="3"/>
      <c r="E700" s="3"/>
      <c r="F700" s="3"/>
      <c r="G700" s="3"/>
      <c r="H700" s="3"/>
      <c r="I700" s="3"/>
    </row>
    <row r="701" spans="1:9" ht="12.75">
      <c r="A701" s="3"/>
      <c r="B701" s="3"/>
      <c r="C701" s="3"/>
      <c r="D701" s="3"/>
      <c r="E701" s="3"/>
      <c r="F701" s="3"/>
      <c r="G701" s="3"/>
      <c r="H701" s="3"/>
      <c r="I701" s="3"/>
    </row>
    <row r="702" spans="1:9" ht="12.75">
      <c r="A702" s="3"/>
      <c r="B702" s="3"/>
      <c r="C702" s="3"/>
      <c r="D702" s="3"/>
      <c r="E702" s="3"/>
      <c r="F702" s="3"/>
      <c r="G702" s="3"/>
      <c r="H702" s="3"/>
      <c r="I702" s="3"/>
    </row>
    <row r="703" spans="1:9" ht="12.75">
      <c r="A703" s="3"/>
      <c r="B703" s="3"/>
      <c r="C703" s="3"/>
      <c r="D703" s="3"/>
      <c r="E703" s="3"/>
      <c r="F703" s="3"/>
      <c r="G703" s="3"/>
      <c r="H703" s="3"/>
      <c r="I703" s="3"/>
    </row>
    <row r="704" spans="1:9" ht="12.75">
      <c r="A704" s="3"/>
      <c r="B704" s="3"/>
      <c r="C704" s="3"/>
      <c r="D704" s="3"/>
      <c r="E704" s="3"/>
      <c r="F704" s="3"/>
      <c r="G704" s="3"/>
      <c r="H704" s="3"/>
      <c r="I704" s="3"/>
    </row>
    <row r="705" spans="1:9" ht="12.75">
      <c r="A705" s="3"/>
      <c r="B705" s="3"/>
      <c r="C705" s="3"/>
      <c r="D705" s="3"/>
      <c r="E705" s="3"/>
      <c r="F705" s="3"/>
      <c r="G705" s="3"/>
      <c r="H705" s="3"/>
      <c r="I705" s="3"/>
    </row>
    <row r="706" spans="1:9" ht="12.75">
      <c r="A706" s="3"/>
      <c r="B706" s="3"/>
      <c r="C706" s="3"/>
      <c r="D706" s="3"/>
      <c r="E706" s="3"/>
      <c r="F706" s="3"/>
      <c r="G706" s="3"/>
      <c r="H706" s="3"/>
      <c r="I706" s="3"/>
    </row>
    <row r="707" spans="1:9" ht="12.75">
      <c r="A707" s="3"/>
      <c r="B707" s="3"/>
      <c r="C707" s="3"/>
      <c r="D707" s="3"/>
      <c r="E707" s="3"/>
      <c r="F707" s="3"/>
      <c r="G707" s="3"/>
      <c r="H707" s="3"/>
      <c r="I707" s="3"/>
    </row>
    <row r="708" spans="1:9" ht="12.75">
      <c r="A708" s="3"/>
      <c r="B708" s="3"/>
      <c r="C708" s="3"/>
      <c r="D708" s="3"/>
      <c r="E708" s="3"/>
      <c r="F708" s="3"/>
      <c r="G708" s="3"/>
      <c r="H708" s="3"/>
      <c r="I708" s="3"/>
    </row>
    <row r="709" spans="1:9" ht="12.75">
      <c r="A709" s="3"/>
      <c r="B709" s="3"/>
      <c r="C709" s="3"/>
      <c r="D709" s="3"/>
      <c r="E709" s="3"/>
      <c r="F709" s="3"/>
      <c r="G709" s="3"/>
      <c r="H709" s="3"/>
      <c r="I709" s="3"/>
    </row>
    <row r="710" spans="1:9" ht="12.75">
      <c r="A710" s="3"/>
      <c r="B710" s="3"/>
      <c r="C710" s="3"/>
      <c r="D710" s="3"/>
      <c r="E710" s="3"/>
      <c r="F710" s="3"/>
      <c r="G710" s="3"/>
      <c r="H710" s="3"/>
      <c r="I710" s="3"/>
    </row>
    <row r="711" spans="1:9" ht="12.75">
      <c r="A711" s="3"/>
      <c r="B711" s="3"/>
      <c r="C711" s="3"/>
      <c r="D711" s="3"/>
      <c r="E711" s="3"/>
      <c r="F711" s="3"/>
      <c r="G711" s="3"/>
      <c r="H711" s="3"/>
      <c r="I711" s="3"/>
    </row>
    <row r="712" spans="1:9" ht="12.75">
      <c r="A712" s="3"/>
      <c r="B712" s="3"/>
      <c r="C712" s="3"/>
      <c r="D712" s="3"/>
      <c r="E712" s="3"/>
      <c r="F712" s="3"/>
      <c r="G712" s="3"/>
      <c r="H712" s="3"/>
      <c r="I712" s="3"/>
    </row>
    <row r="713" spans="1:9" ht="12.75">
      <c r="A713" s="3"/>
      <c r="B713" s="3"/>
      <c r="C713" s="3"/>
      <c r="D713" s="3"/>
      <c r="E713" s="3"/>
      <c r="F713" s="3"/>
      <c r="G713" s="3"/>
      <c r="H713" s="3"/>
      <c r="I713" s="3"/>
    </row>
    <row r="714" spans="1:9" ht="12.75">
      <c r="A714" s="3"/>
      <c r="B714" s="3"/>
      <c r="C714" s="3"/>
      <c r="D714" s="3"/>
      <c r="E714" s="3"/>
      <c r="F714" s="3"/>
      <c r="G714" s="3"/>
      <c r="H714" s="3"/>
      <c r="I714" s="3"/>
    </row>
    <row r="715" spans="1:9" ht="12.75">
      <c r="A715" s="3"/>
      <c r="B715" s="3"/>
      <c r="C715" s="3"/>
      <c r="D715" s="3"/>
      <c r="E715" s="3"/>
      <c r="F715" s="3"/>
      <c r="G715" s="3"/>
      <c r="H715" s="3"/>
      <c r="I715" s="3"/>
    </row>
    <row r="716" spans="1:9" ht="12.75">
      <c r="A716" s="3"/>
      <c r="B716" s="3"/>
      <c r="C716" s="3"/>
      <c r="D716" s="3"/>
      <c r="E716" s="3"/>
      <c r="F716" s="3"/>
      <c r="G716" s="3"/>
      <c r="H716" s="3"/>
      <c r="I716" s="3"/>
    </row>
    <row r="717" spans="1:9" ht="12.75">
      <c r="A717" s="3"/>
      <c r="B717" s="3"/>
      <c r="C717" s="3"/>
      <c r="D717" s="3"/>
      <c r="E717" s="3"/>
      <c r="F717" s="3"/>
      <c r="G717" s="3"/>
      <c r="H717" s="3"/>
      <c r="I717" s="3"/>
    </row>
    <row r="718" spans="1:9" ht="12.75">
      <c r="A718" s="3"/>
      <c r="B718" s="3"/>
      <c r="C718" s="3"/>
      <c r="D718" s="3"/>
      <c r="E718" s="3"/>
      <c r="F718" s="3"/>
      <c r="G718" s="3"/>
      <c r="H718" s="3"/>
      <c r="I718" s="3"/>
    </row>
    <row r="719" spans="1:9" ht="12.75">
      <c r="A719" s="3"/>
      <c r="B719" s="3"/>
      <c r="C719" s="3"/>
      <c r="D719" s="3"/>
      <c r="E719" s="3"/>
      <c r="F719" s="3"/>
      <c r="G719" s="3"/>
      <c r="H719" s="3"/>
      <c r="I719" s="3"/>
    </row>
    <row r="720" spans="1:9" ht="12.75">
      <c r="A720" s="3"/>
      <c r="B720" s="3"/>
      <c r="C720" s="3"/>
      <c r="D720" s="3"/>
      <c r="E720" s="3"/>
      <c r="F720" s="3"/>
      <c r="G720" s="3"/>
      <c r="H720" s="3"/>
      <c r="I720" s="3"/>
    </row>
    <row r="721" spans="1:9" ht="12.75">
      <c r="A721" s="3"/>
      <c r="B721" s="3"/>
      <c r="C721" s="3"/>
      <c r="D721" s="3"/>
      <c r="E721" s="3"/>
      <c r="F721" s="3"/>
      <c r="G721" s="3"/>
      <c r="H721" s="3"/>
      <c r="I721" s="3"/>
    </row>
    <row r="722" spans="1:9" ht="12.75">
      <c r="A722" s="3"/>
      <c r="B722" s="3"/>
      <c r="C722" s="3"/>
      <c r="D722" s="3"/>
      <c r="E722" s="3"/>
      <c r="F722" s="3"/>
      <c r="G722" s="3"/>
      <c r="H722" s="3"/>
      <c r="I722" s="3"/>
    </row>
    <row r="723" spans="1:9" ht="12.75">
      <c r="A723" s="3"/>
      <c r="B723" s="3"/>
      <c r="C723" s="3"/>
      <c r="D723" s="3"/>
      <c r="E723" s="3"/>
      <c r="F723" s="3"/>
      <c r="G723" s="3"/>
      <c r="H723" s="3"/>
      <c r="I723" s="3"/>
    </row>
    <row r="724" spans="1:9" ht="12.75">
      <c r="A724" s="3"/>
      <c r="B724" s="3"/>
      <c r="C724" s="3"/>
      <c r="D724" s="3"/>
      <c r="E724" s="3"/>
      <c r="F724" s="3"/>
      <c r="G724" s="3"/>
      <c r="H724" s="3"/>
      <c r="I724" s="3"/>
    </row>
    <row r="725" spans="1:9" ht="12.75">
      <c r="A725" s="3"/>
      <c r="B725" s="3"/>
      <c r="C725" s="3"/>
      <c r="D725" s="3"/>
      <c r="E725" s="3"/>
      <c r="F725" s="3"/>
      <c r="G725" s="3"/>
      <c r="H725" s="3"/>
      <c r="I725" s="3"/>
    </row>
    <row r="726" spans="1:9" ht="12.75">
      <c r="A726" s="3"/>
      <c r="B726" s="3"/>
      <c r="C726" s="3"/>
      <c r="D726" s="3"/>
      <c r="E726" s="3"/>
      <c r="F726" s="3"/>
      <c r="G726" s="3"/>
      <c r="H726" s="3"/>
      <c r="I726" s="3"/>
    </row>
    <row r="727" spans="1:9" ht="12.75">
      <c r="A727" s="3"/>
      <c r="B727" s="3"/>
      <c r="C727" s="3"/>
      <c r="D727" s="3"/>
      <c r="E727" s="3"/>
      <c r="F727" s="3"/>
      <c r="G727" s="3"/>
      <c r="H727" s="3"/>
      <c r="I727" s="3"/>
    </row>
    <row r="728" spans="1:9" ht="12.75">
      <c r="A728" s="3"/>
      <c r="B728" s="3"/>
      <c r="C728" s="3"/>
      <c r="D728" s="3"/>
      <c r="E728" s="3"/>
      <c r="F728" s="3"/>
      <c r="G728" s="3"/>
      <c r="H728" s="3"/>
      <c r="I728" s="3"/>
    </row>
    <row r="729" spans="1:9" ht="12.75">
      <c r="A729" s="3"/>
      <c r="B729" s="3"/>
      <c r="C729" s="3"/>
      <c r="D729" s="3"/>
      <c r="E729" s="3"/>
      <c r="F729" s="3"/>
      <c r="G729" s="3"/>
      <c r="H729" s="3"/>
      <c r="I729" s="3"/>
    </row>
    <row r="730" spans="1:9" ht="12.75">
      <c r="A730" s="3"/>
      <c r="B730" s="3"/>
      <c r="C730" s="3"/>
      <c r="D730" s="3"/>
      <c r="E730" s="3"/>
      <c r="F730" s="3"/>
      <c r="G730" s="3"/>
      <c r="H730" s="3"/>
      <c r="I730" s="3"/>
    </row>
    <row r="731" spans="1:9" ht="12.75">
      <c r="A731" s="3"/>
      <c r="B731" s="3"/>
      <c r="C731" s="3"/>
      <c r="D731" s="3"/>
      <c r="E731" s="3"/>
      <c r="F731" s="3"/>
      <c r="G731" s="3"/>
      <c r="H731" s="3"/>
      <c r="I731" s="3"/>
    </row>
    <row r="732" spans="1:9" ht="12.75">
      <c r="A732" s="3"/>
      <c r="B732" s="3"/>
      <c r="C732" s="3"/>
      <c r="D732" s="3"/>
      <c r="E732" s="3"/>
      <c r="F732" s="3"/>
      <c r="G732" s="3"/>
      <c r="H732" s="3"/>
      <c r="I732" s="3"/>
    </row>
    <row r="733" spans="1:9" ht="12.75">
      <c r="A733" s="3"/>
      <c r="B733" s="3"/>
      <c r="C733" s="3"/>
      <c r="D733" s="3"/>
      <c r="E733" s="3"/>
      <c r="F733" s="3"/>
      <c r="G733" s="3"/>
      <c r="H733" s="3"/>
      <c r="I733" s="3"/>
    </row>
    <row r="734" spans="1:9" ht="12.75">
      <c r="A734" s="3"/>
      <c r="B734" s="3"/>
      <c r="C734" s="3"/>
      <c r="D734" s="3"/>
      <c r="E734" s="3"/>
      <c r="F734" s="3"/>
      <c r="G734" s="3"/>
      <c r="H734" s="3"/>
      <c r="I734" s="3"/>
    </row>
    <row r="735" spans="1:9" ht="12.75">
      <c r="A735" s="3"/>
      <c r="B735" s="3"/>
      <c r="C735" s="3"/>
      <c r="D735" s="3"/>
      <c r="E735" s="3"/>
      <c r="F735" s="3"/>
      <c r="G735" s="3"/>
      <c r="H735" s="3"/>
      <c r="I735" s="3"/>
    </row>
    <row r="736" spans="1:9" ht="12.75">
      <c r="A736" s="3"/>
      <c r="B736" s="3"/>
      <c r="C736" s="3"/>
      <c r="D736" s="3"/>
      <c r="E736" s="3"/>
      <c r="F736" s="3"/>
      <c r="G736" s="3"/>
      <c r="H736" s="3"/>
      <c r="I736" s="3"/>
    </row>
    <row r="737" spans="1:9" ht="12.75">
      <c r="A737" s="3"/>
      <c r="B737" s="3"/>
      <c r="C737" s="3"/>
      <c r="D737" s="3"/>
      <c r="E737" s="3"/>
      <c r="F737" s="3"/>
      <c r="G737" s="3"/>
      <c r="H737" s="3"/>
      <c r="I737" s="3"/>
    </row>
    <row r="738" spans="1:9" ht="12.75">
      <c r="A738" s="3"/>
      <c r="B738" s="3"/>
      <c r="C738" s="3"/>
      <c r="D738" s="3"/>
      <c r="E738" s="3"/>
      <c r="F738" s="3"/>
      <c r="G738" s="3"/>
      <c r="H738" s="3"/>
      <c r="I738" s="3"/>
    </row>
    <row r="739" spans="1:9" ht="12.75">
      <c r="A739" s="3"/>
      <c r="B739" s="3"/>
      <c r="C739" s="3"/>
      <c r="D739" s="3"/>
      <c r="E739" s="3"/>
      <c r="F739" s="3"/>
      <c r="G739" s="3"/>
      <c r="H739" s="3"/>
      <c r="I739" s="3"/>
    </row>
    <row r="740" spans="1:9" ht="12.75">
      <c r="A740" s="3"/>
      <c r="B740" s="3"/>
      <c r="C740" s="3"/>
      <c r="D740" s="3"/>
      <c r="E740" s="3"/>
      <c r="F740" s="3"/>
      <c r="G740" s="3"/>
      <c r="H740" s="3"/>
      <c r="I740" s="3"/>
    </row>
    <row r="741" spans="1:9" ht="12.75">
      <c r="A741" s="3"/>
      <c r="B741" s="3"/>
      <c r="C741" s="3"/>
      <c r="D741" s="3"/>
      <c r="E741" s="3"/>
      <c r="F741" s="3"/>
      <c r="G741" s="3"/>
      <c r="H741" s="3"/>
      <c r="I741" s="3"/>
    </row>
    <row r="742" spans="1:9" ht="12.75">
      <c r="A742" s="3"/>
      <c r="B742" s="3"/>
      <c r="C742" s="3"/>
      <c r="D742" s="3"/>
      <c r="E742" s="3"/>
      <c r="F742" s="3"/>
      <c r="G742" s="3"/>
      <c r="H742" s="3"/>
      <c r="I742" s="3"/>
    </row>
    <row r="743" spans="1:9" ht="12.75">
      <c r="A743" s="3"/>
      <c r="B743" s="3"/>
      <c r="C743" s="3"/>
      <c r="D743" s="3"/>
      <c r="E743" s="3"/>
      <c r="F743" s="3"/>
      <c r="G743" s="3"/>
      <c r="H743" s="3"/>
      <c r="I743" s="3"/>
    </row>
    <row r="744" spans="1:9" ht="12.75">
      <c r="A744" s="3"/>
      <c r="B744" s="3"/>
      <c r="C744" s="3"/>
      <c r="D744" s="3"/>
      <c r="E744" s="3"/>
      <c r="F744" s="3"/>
      <c r="G744" s="3"/>
      <c r="H744" s="3"/>
      <c r="I744" s="3"/>
    </row>
    <row r="745" spans="1:9" ht="12.75">
      <c r="A745" s="3"/>
      <c r="B745" s="3"/>
      <c r="C745" s="3"/>
      <c r="D745" s="3"/>
      <c r="E745" s="3"/>
      <c r="F745" s="3"/>
      <c r="G745" s="3"/>
      <c r="H745" s="3"/>
      <c r="I745" s="3"/>
    </row>
    <row r="746" spans="1:9" ht="12.75">
      <c r="A746" s="3"/>
      <c r="B746" s="3"/>
      <c r="C746" s="3"/>
      <c r="D746" s="3"/>
      <c r="E746" s="3"/>
      <c r="F746" s="3"/>
      <c r="G746" s="3"/>
      <c r="H746" s="3"/>
      <c r="I746" s="3"/>
    </row>
    <row r="747" spans="1:9" ht="12.75">
      <c r="A747" s="3"/>
      <c r="B747" s="3"/>
      <c r="C747" s="3"/>
      <c r="D747" s="3"/>
      <c r="E747" s="3"/>
      <c r="F747" s="3"/>
      <c r="G747" s="3"/>
      <c r="H747" s="3"/>
      <c r="I747" s="3"/>
    </row>
    <row r="748" spans="1:9" ht="12.75">
      <c r="A748" s="3"/>
      <c r="B748" s="3"/>
      <c r="C748" s="3"/>
      <c r="D748" s="3"/>
      <c r="E748" s="3"/>
      <c r="F748" s="3"/>
      <c r="G748" s="3"/>
      <c r="H748" s="3"/>
      <c r="I748" s="3"/>
    </row>
    <row r="749" spans="1:9" ht="12.75">
      <c r="A749" s="3"/>
      <c r="B749" s="3"/>
      <c r="C749" s="3"/>
      <c r="D749" s="3"/>
      <c r="E749" s="3"/>
      <c r="F749" s="3"/>
      <c r="G749" s="3"/>
      <c r="H749" s="3"/>
      <c r="I749" s="3"/>
    </row>
    <row r="750" spans="1:9" ht="12.75">
      <c r="A750" s="3"/>
      <c r="B750" s="3"/>
      <c r="C750" s="3"/>
      <c r="D750" s="3"/>
      <c r="E750" s="3"/>
      <c r="F750" s="3"/>
      <c r="G750" s="3"/>
      <c r="H750" s="3"/>
      <c r="I750" s="3"/>
    </row>
    <row r="751" spans="1:9" ht="12.75">
      <c r="A751" s="3"/>
      <c r="B751" s="3"/>
      <c r="C751" s="3"/>
      <c r="D751" s="3"/>
      <c r="E751" s="3"/>
      <c r="F751" s="3"/>
      <c r="G751" s="3"/>
      <c r="H751" s="3"/>
      <c r="I751" s="3"/>
    </row>
    <row r="752" spans="1:9" ht="12.75">
      <c r="A752" s="3"/>
      <c r="B752" s="3"/>
      <c r="C752" s="3"/>
      <c r="D752" s="3"/>
      <c r="E752" s="3"/>
      <c r="F752" s="3"/>
      <c r="G752" s="3"/>
      <c r="H752" s="3"/>
      <c r="I752" s="3"/>
    </row>
    <row r="753" spans="1:9" ht="12.75">
      <c r="A753" s="3"/>
      <c r="B753" s="3"/>
      <c r="C753" s="3"/>
      <c r="D753" s="3"/>
      <c r="E753" s="3"/>
      <c r="F753" s="3"/>
      <c r="G753" s="3"/>
      <c r="H753" s="3"/>
      <c r="I753" s="3"/>
    </row>
    <row r="754" spans="1:9" ht="12.75">
      <c r="A754" s="3"/>
      <c r="B754" s="3"/>
      <c r="C754" s="3"/>
      <c r="D754" s="3"/>
      <c r="E754" s="3"/>
      <c r="F754" s="3"/>
      <c r="G754" s="3"/>
      <c r="H754" s="3"/>
      <c r="I754" s="3"/>
    </row>
    <row r="755" spans="1:9" ht="12.75">
      <c r="A755" s="3"/>
      <c r="B755" s="3"/>
      <c r="C755" s="3"/>
      <c r="D755" s="3"/>
      <c r="E755" s="3"/>
      <c r="F755" s="3"/>
      <c r="G755" s="3"/>
      <c r="H755" s="3"/>
      <c r="I755" s="3"/>
    </row>
    <row r="756" spans="1:9" ht="12.75">
      <c r="A756" s="3"/>
      <c r="B756" s="3"/>
      <c r="C756" s="3"/>
      <c r="D756" s="3"/>
      <c r="E756" s="3"/>
      <c r="F756" s="3"/>
      <c r="G756" s="3"/>
      <c r="H756" s="3"/>
      <c r="I756" s="3"/>
    </row>
    <row r="757" spans="1:9" ht="12.75">
      <c r="A757" s="3"/>
      <c r="B757" s="3"/>
      <c r="C757" s="3"/>
      <c r="D757" s="3"/>
      <c r="E757" s="3"/>
      <c r="F757" s="3"/>
      <c r="G757" s="3"/>
      <c r="H757" s="3"/>
      <c r="I757" s="3"/>
    </row>
    <row r="758" spans="1:9" ht="12.75">
      <c r="A758" s="3"/>
      <c r="B758" s="3"/>
      <c r="C758" s="3"/>
      <c r="D758" s="3"/>
      <c r="E758" s="3"/>
      <c r="F758" s="3"/>
      <c r="G758" s="3"/>
      <c r="H758" s="3"/>
      <c r="I758" s="3"/>
    </row>
    <row r="759" spans="1:9" ht="12.75">
      <c r="A759" s="3"/>
      <c r="B759" s="3"/>
      <c r="C759" s="3"/>
      <c r="D759" s="3"/>
      <c r="E759" s="3"/>
      <c r="F759" s="3"/>
      <c r="G759" s="3"/>
      <c r="H759" s="3"/>
      <c r="I759" s="3"/>
    </row>
    <row r="760" spans="1:9" ht="12.75">
      <c r="A760" s="3"/>
      <c r="B760" s="3"/>
      <c r="C760" s="3"/>
      <c r="D760" s="3"/>
      <c r="E760" s="3"/>
      <c r="F760" s="3"/>
      <c r="G760" s="3"/>
      <c r="H760" s="3"/>
      <c r="I760" s="3"/>
    </row>
    <row r="761" spans="1:9" ht="12.75">
      <c r="A761" s="3"/>
      <c r="B761" s="3"/>
      <c r="C761" s="3"/>
      <c r="D761" s="3"/>
      <c r="E761" s="3"/>
      <c r="F761" s="3"/>
      <c r="G761" s="3"/>
      <c r="H761" s="3"/>
      <c r="I761" s="3"/>
    </row>
    <row r="762" spans="1:9" ht="12.75">
      <c r="A762" s="3"/>
      <c r="B762" s="3"/>
      <c r="C762" s="3"/>
      <c r="D762" s="3"/>
      <c r="E762" s="3"/>
      <c r="F762" s="3"/>
      <c r="G762" s="3"/>
      <c r="H762" s="3"/>
      <c r="I762" s="3"/>
    </row>
    <row r="763" spans="1:9" ht="12.75">
      <c r="A763" s="3"/>
      <c r="B763" s="3"/>
      <c r="C763" s="3"/>
      <c r="D763" s="3"/>
      <c r="E763" s="3"/>
      <c r="F763" s="3"/>
      <c r="G763" s="3"/>
      <c r="H763" s="3"/>
      <c r="I763" s="3"/>
    </row>
    <row r="764" spans="1:9" ht="12.75">
      <c r="A764" s="3"/>
      <c r="B764" s="3"/>
      <c r="C764" s="3"/>
      <c r="D764" s="3"/>
      <c r="E764" s="3"/>
      <c r="F764" s="3"/>
      <c r="G764" s="3"/>
      <c r="H764" s="3"/>
      <c r="I764" s="3"/>
    </row>
    <row r="765" spans="1:9" ht="12.75">
      <c r="A765" s="3"/>
      <c r="B765" s="3"/>
      <c r="C765" s="3"/>
      <c r="D765" s="3"/>
      <c r="E765" s="3"/>
      <c r="F765" s="3"/>
      <c r="G765" s="3"/>
      <c r="H765" s="3"/>
      <c r="I765" s="3"/>
    </row>
    <row r="766" spans="1:9" ht="12.75">
      <c r="A766" s="3"/>
      <c r="B766" s="3"/>
      <c r="C766" s="3"/>
      <c r="D766" s="3"/>
      <c r="E766" s="3"/>
      <c r="F766" s="3"/>
      <c r="G766" s="3"/>
      <c r="H766" s="3"/>
      <c r="I766" s="3"/>
    </row>
    <row r="767" spans="1:9" ht="12.75">
      <c r="A767" s="3"/>
      <c r="B767" s="3"/>
      <c r="C767" s="3"/>
      <c r="D767" s="3"/>
      <c r="E767" s="3"/>
      <c r="F767" s="3"/>
      <c r="G767" s="3"/>
      <c r="H767" s="3"/>
      <c r="I767" s="3"/>
    </row>
    <row r="768" spans="1:9" ht="12.75">
      <c r="A768" s="3"/>
      <c r="B768" s="3"/>
      <c r="C768" s="3"/>
      <c r="D768" s="3"/>
      <c r="E768" s="3"/>
      <c r="F768" s="3"/>
      <c r="G768" s="3"/>
      <c r="H768" s="3"/>
      <c r="I768" s="3"/>
    </row>
    <row r="769" spans="1:9" ht="12.75">
      <c r="A769" s="3"/>
      <c r="B769" s="3"/>
      <c r="C769" s="3"/>
      <c r="D769" s="3"/>
      <c r="E769" s="3"/>
      <c r="F769" s="3"/>
      <c r="G769" s="3"/>
      <c r="H769" s="3"/>
      <c r="I769" s="3"/>
    </row>
    <row r="770" spans="1:9" ht="12.75">
      <c r="A770" s="3"/>
      <c r="B770" s="3"/>
      <c r="C770" s="3"/>
      <c r="D770" s="3"/>
      <c r="E770" s="3"/>
      <c r="F770" s="3"/>
      <c r="G770" s="3"/>
      <c r="H770" s="3"/>
      <c r="I770" s="3"/>
    </row>
    <row r="771" spans="1:9" ht="12.75">
      <c r="A771" s="3"/>
      <c r="B771" s="3"/>
      <c r="C771" s="3"/>
      <c r="D771" s="3"/>
      <c r="E771" s="3"/>
      <c r="F771" s="3"/>
      <c r="G771" s="3"/>
      <c r="H771" s="3"/>
      <c r="I771" s="3"/>
    </row>
    <row r="772" spans="1:9" ht="12.75">
      <c r="A772" s="3"/>
      <c r="B772" s="3"/>
      <c r="C772" s="3"/>
      <c r="D772" s="3"/>
      <c r="E772" s="3"/>
      <c r="F772" s="3"/>
      <c r="G772" s="3"/>
      <c r="H772" s="3"/>
      <c r="I772" s="3"/>
    </row>
    <row r="773" spans="1:9" ht="12.75">
      <c r="A773" s="3"/>
      <c r="B773" s="3"/>
      <c r="C773" s="3"/>
      <c r="D773" s="3"/>
      <c r="E773" s="3"/>
      <c r="F773" s="3"/>
      <c r="G773" s="3"/>
      <c r="H773" s="3"/>
      <c r="I773" s="3"/>
    </row>
    <row r="774" spans="1:9" ht="12.75">
      <c r="A774" s="3"/>
      <c r="B774" s="3"/>
      <c r="C774" s="3"/>
      <c r="D774" s="3"/>
      <c r="E774" s="3"/>
      <c r="F774" s="3"/>
      <c r="G774" s="3"/>
      <c r="H774" s="3"/>
      <c r="I774" s="3"/>
    </row>
    <row r="775" spans="1:9" ht="12.75">
      <c r="A775" s="3"/>
      <c r="B775" s="3"/>
      <c r="C775" s="3"/>
      <c r="D775" s="3"/>
      <c r="E775" s="3"/>
      <c r="F775" s="3"/>
      <c r="G775" s="3"/>
      <c r="H775" s="3"/>
      <c r="I775" s="3"/>
    </row>
    <row r="776" spans="1:9" ht="12.75">
      <c r="A776" s="3"/>
      <c r="B776" s="3"/>
      <c r="C776" s="3"/>
      <c r="D776" s="3"/>
      <c r="E776" s="3"/>
      <c r="F776" s="3"/>
      <c r="G776" s="3"/>
      <c r="H776" s="3"/>
      <c r="I776" s="3"/>
    </row>
    <row r="777" spans="1:9" ht="12.75">
      <c r="A777" s="3"/>
      <c r="B777" s="3"/>
      <c r="C777" s="3"/>
      <c r="D777" s="3"/>
      <c r="E777" s="3"/>
      <c r="F777" s="3"/>
      <c r="G777" s="3"/>
      <c r="H777" s="3"/>
      <c r="I777" s="3"/>
    </row>
    <row r="778" spans="1:9" ht="12.75">
      <c r="A778" s="3"/>
      <c r="B778" s="3"/>
      <c r="C778" s="3"/>
      <c r="D778" s="3"/>
      <c r="E778" s="3"/>
      <c r="F778" s="3"/>
      <c r="G778" s="3"/>
      <c r="H778" s="3"/>
      <c r="I778" s="3"/>
    </row>
    <row r="779" spans="1:9" ht="12.75">
      <c r="A779" s="3"/>
      <c r="B779" s="3"/>
      <c r="C779" s="3"/>
      <c r="D779" s="3"/>
      <c r="E779" s="3"/>
      <c r="F779" s="3"/>
      <c r="G779" s="3"/>
      <c r="H779" s="3"/>
      <c r="I779" s="3"/>
    </row>
    <row r="780" spans="1:9" ht="12.75">
      <c r="A780" s="3"/>
      <c r="B780" s="3"/>
      <c r="C780" s="3"/>
      <c r="D780" s="3"/>
      <c r="E780" s="3"/>
      <c r="F780" s="3"/>
      <c r="G780" s="3"/>
      <c r="H780" s="3"/>
      <c r="I780" s="3"/>
    </row>
    <row r="781" spans="1:9" ht="12.75">
      <c r="A781" s="3"/>
      <c r="B781" s="3"/>
      <c r="C781" s="3"/>
      <c r="D781" s="3"/>
      <c r="E781" s="3"/>
      <c r="F781" s="3"/>
      <c r="G781" s="3"/>
      <c r="H781" s="3"/>
      <c r="I781" s="3"/>
    </row>
    <row r="782" spans="1:9" ht="12.75">
      <c r="A782" s="3"/>
      <c r="B782" s="3"/>
      <c r="C782" s="3"/>
      <c r="D782" s="3"/>
      <c r="E782" s="3"/>
      <c r="F782" s="3"/>
      <c r="G782" s="3"/>
      <c r="H782" s="3"/>
      <c r="I782" s="3"/>
    </row>
    <row r="783" spans="1:9" ht="12.75">
      <c r="A783" s="3"/>
      <c r="B783" s="3"/>
      <c r="C783" s="3"/>
      <c r="D783" s="3"/>
      <c r="E783" s="3"/>
      <c r="F783" s="3"/>
      <c r="G783" s="3"/>
      <c r="H783" s="3"/>
      <c r="I783" s="3"/>
    </row>
    <row r="784" spans="1:9" ht="12.75">
      <c r="A784" s="3"/>
      <c r="B784" s="3"/>
      <c r="C784" s="3"/>
      <c r="D784" s="3"/>
      <c r="E784" s="3"/>
      <c r="F784" s="3"/>
      <c r="G784" s="3"/>
      <c r="H784" s="3"/>
      <c r="I784" s="3"/>
    </row>
    <row r="785" spans="1:9" ht="12.75">
      <c r="A785" s="3"/>
      <c r="B785" s="3"/>
      <c r="C785" s="3"/>
      <c r="D785" s="3"/>
      <c r="E785" s="3"/>
      <c r="F785" s="3"/>
      <c r="G785" s="3"/>
      <c r="H785" s="3"/>
      <c r="I785" s="3"/>
    </row>
    <row r="786" spans="1:9" ht="12.75">
      <c r="A786" s="3"/>
      <c r="B786" s="3"/>
      <c r="C786" s="3"/>
      <c r="D786" s="3"/>
      <c r="E786" s="3"/>
      <c r="F786" s="3"/>
      <c r="G786" s="3"/>
      <c r="H786" s="3"/>
      <c r="I786" s="3"/>
    </row>
    <row r="787" spans="1:9" ht="12.75">
      <c r="A787" s="3"/>
      <c r="B787" s="3"/>
      <c r="C787" s="3"/>
      <c r="D787" s="3"/>
      <c r="E787" s="3"/>
      <c r="F787" s="3"/>
      <c r="G787" s="3"/>
      <c r="H787" s="3"/>
      <c r="I787" s="3"/>
    </row>
    <row r="788" spans="1:9" ht="12.75">
      <c r="A788" s="3"/>
      <c r="B788" s="3"/>
      <c r="C788" s="3"/>
      <c r="D788" s="3"/>
      <c r="E788" s="3"/>
      <c r="F788" s="3"/>
      <c r="G788" s="3"/>
      <c r="H788" s="3"/>
      <c r="I788" s="3"/>
    </row>
    <row r="789" spans="1:9" ht="12.75">
      <c r="A789" s="3"/>
      <c r="B789" s="3"/>
      <c r="C789" s="3"/>
      <c r="D789" s="3"/>
      <c r="E789" s="3"/>
      <c r="F789" s="3"/>
      <c r="G789" s="3"/>
      <c r="H789" s="3"/>
      <c r="I789" s="3"/>
    </row>
    <row r="790" spans="1:9" ht="12.75">
      <c r="A790" s="3"/>
      <c r="B790" s="3"/>
      <c r="C790" s="3"/>
      <c r="D790" s="3"/>
      <c r="E790" s="3"/>
      <c r="F790" s="3"/>
      <c r="G790" s="3"/>
      <c r="H790" s="3"/>
      <c r="I790" s="3"/>
    </row>
    <row r="791" spans="1:9" ht="12.75">
      <c r="A791" s="3"/>
      <c r="B791" s="3"/>
      <c r="C791" s="3"/>
      <c r="D791" s="3"/>
      <c r="E791" s="3"/>
      <c r="F791" s="3"/>
      <c r="G791" s="3"/>
      <c r="H791" s="3"/>
      <c r="I791" s="3"/>
    </row>
    <row r="792" spans="1:9" ht="12.75">
      <c r="A792" s="3"/>
      <c r="B792" s="3"/>
      <c r="C792" s="3"/>
      <c r="D792" s="3"/>
      <c r="E792" s="3"/>
      <c r="F792" s="3"/>
      <c r="G792" s="3"/>
      <c r="H792" s="3"/>
      <c r="I792" s="3"/>
    </row>
    <row r="793" spans="1:9" ht="12.75">
      <c r="A793" s="3"/>
      <c r="B793" s="3"/>
      <c r="C793" s="3"/>
      <c r="D793" s="3"/>
      <c r="E793" s="3"/>
      <c r="F793" s="3"/>
      <c r="G793" s="3"/>
      <c r="H793" s="3"/>
      <c r="I793" s="3"/>
    </row>
    <row r="794" spans="1:9" ht="12.75">
      <c r="A794" s="3"/>
      <c r="B794" s="3"/>
      <c r="C794" s="3"/>
      <c r="D794" s="3"/>
      <c r="E794" s="3"/>
      <c r="F794" s="3"/>
      <c r="G794" s="3"/>
      <c r="H794" s="3"/>
      <c r="I794" s="3"/>
    </row>
    <row r="795" spans="1:9" ht="12.75">
      <c r="A795" s="3"/>
      <c r="B795" s="3"/>
      <c r="C795" s="3"/>
      <c r="D795" s="3"/>
      <c r="E795" s="3"/>
      <c r="F795" s="3"/>
      <c r="G795" s="3"/>
      <c r="H795" s="3"/>
      <c r="I795" s="3"/>
    </row>
    <row r="796" spans="1:9" ht="12.75">
      <c r="A796" s="3"/>
      <c r="B796" s="3"/>
      <c r="C796" s="3"/>
      <c r="D796" s="3"/>
      <c r="E796" s="3"/>
      <c r="F796" s="3"/>
      <c r="G796" s="3"/>
      <c r="H796" s="3"/>
      <c r="I796" s="3"/>
    </row>
    <row r="797" spans="1:9" ht="12.75">
      <c r="A797" s="3"/>
      <c r="B797" s="3"/>
      <c r="C797" s="3"/>
      <c r="D797" s="3"/>
      <c r="E797" s="3"/>
      <c r="F797" s="3"/>
      <c r="G797" s="3"/>
      <c r="H797" s="3"/>
      <c r="I797" s="3"/>
    </row>
    <row r="798" spans="1:9" ht="12.75">
      <c r="A798" s="3"/>
      <c r="B798" s="3"/>
      <c r="C798" s="3"/>
      <c r="D798" s="3"/>
      <c r="E798" s="3"/>
      <c r="F798" s="3"/>
      <c r="G798" s="3"/>
      <c r="H798" s="3"/>
      <c r="I798" s="3"/>
    </row>
    <row r="799" spans="1:9" ht="12.75">
      <c r="A799" s="3"/>
      <c r="B799" s="3"/>
      <c r="C799" s="3"/>
      <c r="D799" s="3"/>
      <c r="E799" s="3"/>
      <c r="F799" s="3"/>
      <c r="G799" s="3"/>
      <c r="H799" s="3"/>
      <c r="I799" s="3"/>
    </row>
    <row r="800" spans="1:9" ht="12.75">
      <c r="A800" s="3"/>
      <c r="B800" s="3"/>
      <c r="C800" s="3"/>
      <c r="D800" s="3"/>
      <c r="E800" s="3"/>
      <c r="F800" s="3"/>
      <c r="G800" s="3"/>
      <c r="H800" s="3"/>
      <c r="I800" s="3"/>
    </row>
    <row r="801" spans="1:9" ht="12.75">
      <c r="A801" s="3"/>
      <c r="B801" s="3"/>
      <c r="C801" s="3"/>
      <c r="D801" s="3"/>
      <c r="E801" s="3"/>
      <c r="F801" s="3"/>
      <c r="G801" s="3"/>
      <c r="H801" s="3"/>
      <c r="I801" s="3"/>
    </row>
    <row r="802" spans="1:9" ht="12.75">
      <c r="A802" s="3"/>
      <c r="B802" s="3"/>
      <c r="C802" s="3"/>
      <c r="D802" s="3"/>
      <c r="E802" s="3"/>
      <c r="F802" s="3"/>
      <c r="G802" s="3"/>
      <c r="H802" s="3"/>
      <c r="I802" s="3"/>
    </row>
    <row r="803" spans="1:9" ht="12.75">
      <c r="A803" s="3"/>
      <c r="B803" s="3"/>
      <c r="C803" s="3"/>
      <c r="D803" s="3"/>
      <c r="E803" s="3"/>
      <c r="F803" s="3"/>
      <c r="G803" s="3"/>
      <c r="H803" s="3"/>
      <c r="I803" s="3"/>
    </row>
    <row r="804" spans="1:9" ht="12.75">
      <c r="A804" s="3"/>
      <c r="B804" s="3"/>
      <c r="C804" s="3"/>
      <c r="D804" s="3"/>
      <c r="E804" s="3"/>
      <c r="F804" s="3"/>
      <c r="G804" s="3"/>
      <c r="H804" s="3"/>
      <c r="I804" s="3"/>
    </row>
    <row r="805" spans="1:9" ht="12.75">
      <c r="A805" s="3"/>
      <c r="B805" s="3"/>
      <c r="C805" s="3"/>
      <c r="D805" s="3"/>
      <c r="E805" s="3"/>
      <c r="F805" s="3"/>
      <c r="G805" s="3"/>
      <c r="H805" s="3"/>
      <c r="I805" s="3"/>
    </row>
    <row r="806" spans="1:9" ht="12.75">
      <c r="A806" s="3"/>
      <c r="B806" s="3"/>
      <c r="C806" s="3"/>
      <c r="D806" s="3"/>
      <c r="E806" s="3"/>
      <c r="F806" s="3"/>
      <c r="G806" s="3"/>
      <c r="H806" s="3"/>
      <c r="I806" s="3"/>
    </row>
    <row r="807" spans="1:9" ht="12.75">
      <c r="A807" s="3"/>
      <c r="B807" s="3"/>
      <c r="C807" s="3"/>
      <c r="D807" s="3"/>
      <c r="E807" s="3"/>
      <c r="F807" s="3"/>
      <c r="G807" s="3"/>
      <c r="H807" s="3"/>
      <c r="I807" s="3"/>
    </row>
    <row r="808" spans="1:9" ht="12.75">
      <c r="A808" s="3"/>
      <c r="B808" s="3"/>
      <c r="C808" s="3"/>
      <c r="D808" s="3"/>
      <c r="E808" s="3"/>
      <c r="F808" s="3"/>
      <c r="G808" s="3"/>
      <c r="H808" s="3"/>
      <c r="I808" s="3"/>
    </row>
    <row r="809" spans="1:9" ht="12.75">
      <c r="A809" s="3"/>
      <c r="B809" s="3"/>
      <c r="C809" s="3"/>
      <c r="D809" s="3"/>
      <c r="E809" s="3"/>
      <c r="F809" s="3"/>
      <c r="G809" s="3"/>
      <c r="H809" s="3"/>
      <c r="I809" s="3"/>
    </row>
    <row r="810" spans="1:9" ht="12.75">
      <c r="A810" s="3"/>
      <c r="B810" s="3"/>
      <c r="C810" s="3"/>
      <c r="D810" s="3"/>
      <c r="E810" s="3"/>
      <c r="F810" s="3"/>
      <c r="G810" s="3"/>
      <c r="H810" s="3"/>
      <c r="I810" s="3"/>
    </row>
    <row r="811" spans="1:9" ht="12.75">
      <c r="A811" s="3"/>
      <c r="B811" s="3"/>
      <c r="C811" s="3"/>
      <c r="D811" s="3"/>
      <c r="E811" s="3"/>
      <c r="F811" s="3"/>
      <c r="G811" s="3"/>
      <c r="H811" s="3"/>
      <c r="I811" s="3"/>
    </row>
    <row r="812" spans="1:9" ht="12.75">
      <c r="A812" s="3"/>
      <c r="B812" s="3"/>
      <c r="C812" s="3"/>
      <c r="D812" s="3"/>
      <c r="E812" s="3"/>
      <c r="F812" s="3"/>
      <c r="G812" s="3"/>
      <c r="H812" s="3"/>
      <c r="I812" s="3"/>
    </row>
    <row r="813" spans="1:9" ht="12.75">
      <c r="A813" s="3"/>
      <c r="B813" s="3"/>
      <c r="C813" s="3"/>
      <c r="D813" s="3"/>
      <c r="E813" s="3"/>
      <c r="F813" s="3"/>
      <c r="G813" s="3"/>
      <c r="H813" s="3"/>
      <c r="I813" s="3"/>
    </row>
    <row r="814" spans="1:9" ht="12.75">
      <c r="A814" s="3"/>
      <c r="B814" s="3"/>
      <c r="C814" s="3"/>
      <c r="D814" s="3"/>
      <c r="E814" s="3"/>
      <c r="F814" s="3"/>
      <c r="G814" s="3"/>
      <c r="H814" s="3"/>
      <c r="I814" s="3"/>
    </row>
    <row r="815" spans="1:9" ht="12.75">
      <c r="A815" s="3"/>
      <c r="B815" s="3"/>
      <c r="C815" s="3"/>
      <c r="D815" s="3"/>
      <c r="E815" s="3"/>
      <c r="F815" s="3"/>
      <c r="G815" s="3"/>
      <c r="H815" s="3"/>
      <c r="I815" s="3"/>
    </row>
    <row r="816" spans="1:9" ht="12.75">
      <c r="A816" s="3"/>
      <c r="B816" s="3"/>
      <c r="C816" s="3"/>
      <c r="D816" s="3"/>
      <c r="E816" s="3"/>
      <c r="F816" s="3"/>
      <c r="G816" s="3"/>
      <c r="H816" s="3"/>
      <c r="I816" s="3"/>
    </row>
    <row r="817" spans="1:9" ht="12.75">
      <c r="A817" s="3"/>
      <c r="B817" s="3"/>
      <c r="C817" s="3"/>
      <c r="D817" s="3"/>
      <c r="E817" s="3"/>
      <c r="F817" s="3"/>
      <c r="G817" s="3"/>
      <c r="H817" s="3"/>
      <c r="I817" s="3"/>
    </row>
    <row r="818" spans="1:9" ht="12.75">
      <c r="A818" s="3"/>
      <c r="B818" s="3"/>
      <c r="C818" s="3"/>
      <c r="D818" s="3"/>
      <c r="E818" s="3"/>
      <c r="F818" s="3"/>
      <c r="G818" s="3"/>
      <c r="H818" s="3"/>
      <c r="I818" s="3"/>
    </row>
    <row r="819" spans="1:9" ht="12.75">
      <c r="A819" s="3"/>
      <c r="B819" s="3"/>
      <c r="C819" s="3"/>
      <c r="D819" s="3"/>
      <c r="E819" s="3"/>
      <c r="F819" s="3"/>
      <c r="G819" s="3"/>
      <c r="H819" s="3"/>
      <c r="I819" s="3"/>
    </row>
    <row r="820" spans="1:9" ht="12.75">
      <c r="A820" s="3"/>
      <c r="B820" s="3"/>
      <c r="C820" s="3"/>
      <c r="D820" s="3"/>
      <c r="E820" s="3"/>
      <c r="F820" s="3"/>
      <c r="G820" s="3"/>
      <c r="H820" s="3"/>
      <c r="I820" s="3"/>
    </row>
    <row r="821" spans="1:9" ht="12.75">
      <c r="A821" s="3"/>
      <c r="B821" s="3"/>
      <c r="C821" s="3"/>
      <c r="D821" s="3"/>
      <c r="E821" s="3"/>
      <c r="F821" s="3"/>
      <c r="G821" s="3"/>
      <c r="H821" s="3"/>
      <c r="I821" s="3"/>
    </row>
    <row r="822" spans="1:9" ht="12.75">
      <c r="A822" s="3"/>
      <c r="B822" s="3"/>
      <c r="C822" s="3"/>
      <c r="D822" s="3"/>
      <c r="E822" s="3"/>
      <c r="F822" s="3"/>
      <c r="G822" s="3"/>
      <c r="H822" s="3"/>
      <c r="I822" s="3"/>
    </row>
    <row r="823" spans="1:9" ht="12.75">
      <c r="A823" s="3"/>
      <c r="B823" s="3"/>
      <c r="C823" s="3"/>
      <c r="D823" s="3"/>
      <c r="E823" s="3"/>
      <c r="F823" s="3"/>
      <c r="G823" s="3"/>
      <c r="H823" s="3"/>
      <c r="I823" s="3"/>
    </row>
    <row r="824" spans="1:9" ht="12.75">
      <c r="A824" s="3"/>
      <c r="B824" s="3"/>
      <c r="C824" s="3"/>
      <c r="D824" s="3"/>
      <c r="E824" s="3"/>
      <c r="F824" s="3"/>
      <c r="G824" s="3"/>
      <c r="H824" s="3"/>
      <c r="I824" s="3"/>
    </row>
    <row r="825" spans="1:9" ht="12.75">
      <c r="A825" s="3"/>
      <c r="B825" s="3"/>
      <c r="C825" s="3"/>
      <c r="D825" s="3"/>
      <c r="E825" s="3"/>
      <c r="F825" s="3"/>
      <c r="G825" s="3"/>
      <c r="H825" s="3"/>
      <c r="I825" s="3"/>
    </row>
    <row r="826" spans="1:9" ht="12.75">
      <c r="A826" s="3"/>
      <c r="B826" s="3"/>
      <c r="C826" s="3"/>
      <c r="D826" s="3"/>
      <c r="E826" s="3"/>
      <c r="F826" s="3"/>
      <c r="G826" s="3"/>
      <c r="H826" s="3"/>
      <c r="I826" s="3"/>
    </row>
    <row r="827" spans="1:9" ht="12.75">
      <c r="A827" s="3"/>
      <c r="B827" s="3"/>
      <c r="C827" s="3"/>
      <c r="D827" s="3"/>
      <c r="E827" s="3"/>
      <c r="F827" s="3"/>
      <c r="G827" s="3"/>
      <c r="H827" s="3"/>
      <c r="I827" s="3"/>
    </row>
    <row r="828" spans="1:9" ht="12.75">
      <c r="A828" s="3"/>
      <c r="B828" s="3"/>
      <c r="C828" s="3"/>
      <c r="D828" s="3"/>
      <c r="E828" s="3"/>
      <c r="F828" s="3"/>
      <c r="G828" s="3"/>
      <c r="H828" s="3"/>
      <c r="I828" s="3"/>
    </row>
    <row r="829" spans="1:9" ht="12.75">
      <c r="A829" s="3"/>
      <c r="B829" s="3"/>
      <c r="C829" s="3"/>
      <c r="D829" s="3"/>
      <c r="E829" s="3"/>
      <c r="F829" s="3"/>
      <c r="G829" s="3"/>
      <c r="H829" s="3"/>
      <c r="I829" s="3"/>
    </row>
    <row r="830" spans="1:9" ht="12.75">
      <c r="A830" s="3"/>
      <c r="B830" s="3"/>
      <c r="C830" s="3"/>
      <c r="D830" s="3"/>
      <c r="E830" s="3"/>
      <c r="F830" s="3"/>
      <c r="G830" s="3"/>
      <c r="H830" s="3"/>
      <c r="I830" s="3"/>
    </row>
    <row r="831" spans="1:9" ht="12.75">
      <c r="A831" s="3"/>
      <c r="B831" s="3"/>
      <c r="C831" s="3"/>
      <c r="D831" s="3"/>
      <c r="E831" s="3"/>
      <c r="F831" s="3"/>
      <c r="G831" s="3"/>
      <c r="H831" s="3"/>
      <c r="I831" s="3"/>
    </row>
    <row r="832" spans="1:9" ht="12.75">
      <c r="A832" s="3"/>
      <c r="B832" s="3"/>
      <c r="C832" s="3"/>
      <c r="D832" s="3"/>
      <c r="E832" s="3"/>
      <c r="F832" s="3"/>
      <c r="G832" s="3"/>
      <c r="H832" s="3"/>
      <c r="I832" s="3"/>
    </row>
    <row r="833" spans="1:9" ht="12.75">
      <c r="A833" s="3"/>
      <c r="B833" s="3"/>
      <c r="C833" s="3"/>
      <c r="D833" s="3"/>
      <c r="E833" s="3"/>
      <c r="F833" s="3"/>
      <c r="G833" s="3"/>
      <c r="H833" s="3"/>
      <c r="I833" s="3"/>
    </row>
    <row r="834" spans="1:9" ht="12.75">
      <c r="A834" s="3"/>
      <c r="B834" s="3"/>
      <c r="C834" s="3"/>
      <c r="D834" s="3"/>
      <c r="E834" s="3"/>
      <c r="F834" s="3"/>
      <c r="G834" s="3"/>
      <c r="H834" s="3"/>
      <c r="I834" s="3"/>
    </row>
    <row r="835" spans="1:9" ht="12.75">
      <c r="A835" s="3"/>
      <c r="B835" s="3"/>
      <c r="C835" s="3"/>
      <c r="D835" s="3"/>
      <c r="E835" s="3"/>
      <c r="F835" s="3"/>
      <c r="G835" s="3"/>
      <c r="H835" s="3"/>
      <c r="I835" s="3"/>
    </row>
    <row r="836" spans="1:9" ht="12.75">
      <c r="A836" s="3"/>
      <c r="B836" s="3"/>
      <c r="C836" s="3"/>
      <c r="D836" s="3"/>
      <c r="E836" s="3"/>
      <c r="F836" s="3"/>
      <c r="G836" s="3"/>
      <c r="H836" s="3"/>
      <c r="I836" s="3"/>
    </row>
    <row r="837" spans="1:9" ht="12.75">
      <c r="A837" s="3"/>
      <c r="B837" s="3"/>
      <c r="C837" s="3"/>
      <c r="D837" s="3"/>
      <c r="E837" s="3"/>
      <c r="F837" s="3"/>
      <c r="G837" s="3"/>
      <c r="H837" s="3"/>
      <c r="I837" s="3"/>
    </row>
    <row r="838" spans="1:9" ht="12.75">
      <c r="A838" s="3"/>
      <c r="B838" s="3"/>
      <c r="C838" s="3"/>
      <c r="D838" s="3"/>
      <c r="E838" s="3"/>
      <c r="F838" s="3"/>
      <c r="G838" s="3"/>
      <c r="H838" s="3"/>
      <c r="I838" s="3"/>
    </row>
    <row r="839" spans="1:9" ht="12.75">
      <c r="A839" s="3"/>
      <c r="B839" s="3"/>
      <c r="C839" s="3"/>
      <c r="D839" s="3"/>
      <c r="E839" s="3"/>
      <c r="F839" s="3"/>
      <c r="G839" s="3"/>
      <c r="H839" s="3"/>
      <c r="I839" s="3"/>
    </row>
    <row r="840" spans="1:9" ht="12.75">
      <c r="A840" s="3"/>
      <c r="B840" s="3"/>
      <c r="C840" s="3"/>
      <c r="D840" s="3"/>
      <c r="E840" s="3"/>
      <c r="F840" s="3"/>
      <c r="G840" s="3"/>
      <c r="H840" s="3"/>
      <c r="I840" s="3"/>
    </row>
    <row r="841" spans="1:9" ht="12.75">
      <c r="A841" s="3"/>
      <c r="B841" s="3"/>
      <c r="C841" s="3"/>
      <c r="D841" s="3"/>
      <c r="E841" s="3"/>
      <c r="F841" s="3"/>
      <c r="G841" s="3"/>
      <c r="H841" s="3"/>
      <c r="I841" s="3"/>
    </row>
    <row r="842" spans="1:9" ht="12.75">
      <c r="A842" s="3"/>
      <c r="B842" s="3"/>
      <c r="C842" s="3"/>
      <c r="D842" s="3"/>
      <c r="E842" s="3"/>
      <c r="F842" s="3"/>
      <c r="G842" s="3"/>
      <c r="H842" s="3"/>
      <c r="I842" s="3"/>
    </row>
    <row r="843" spans="1:9" ht="12.75">
      <c r="A843" s="3"/>
      <c r="B843" s="3"/>
      <c r="C843" s="3"/>
      <c r="D843" s="3"/>
      <c r="E843" s="3"/>
      <c r="F843" s="3"/>
      <c r="G843" s="3"/>
      <c r="H843" s="3"/>
      <c r="I843" s="3"/>
    </row>
    <row r="844" spans="1:9" ht="12.75">
      <c r="A844" s="3"/>
      <c r="B844" s="3"/>
      <c r="C844" s="3"/>
      <c r="D844" s="3"/>
      <c r="E844" s="3"/>
      <c r="F844" s="3"/>
      <c r="G844" s="3"/>
      <c r="H844" s="3"/>
      <c r="I844" s="3"/>
    </row>
    <row r="845" spans="1:9" ht="12.75">
      <c r="A845" s="3"/>
      <c r="B845" s="3"/>
      <c r="C845" s="3"/>
      <c r="D845" s="3"/>
      <c r="E845" s="3"/>
      <c r="F845" s="3"/>
      <c r="G845" s="3"/>
      <c r="H845" s="3"/>
      <c r="I845" s="3"/>
    </row>
    <row r="846" spans="1:9" ht="12.75">
      <c r="A846" s="3"/>
      <c r="B846" s="3"/>
      <c r="C846" s="3"/>
      <c r="D846" s="3"/>
      <c r="E846" s="3"/>
      <c r="F846" s="3"/>
      <c r="G846" s="3"/>
      <c r="H846" s="3"/>
      <c r="I846" s="3"/>
    </row>
    <row r="847" spans="1:9" ht="12.75">
      <c r="A847" s="3"/>
      <c r="B847" s="3"/>
      <c r="C847" s="3"/>
      <c r="D847" s="3"/>
      <c r="E847" s="3"/>
      <c r="F847" s="3"/>
      <c r="G847" s="3"/>
      <c r="H847" s="3"/>
      <c r="I847" s="3"/>
    </row>
    <row r="848" spans="1:9" ht="12.75">
      <c r="A848" s="3"/>
      <c r="B848" s="3"/>
      <c r="C848" s="3"/>
      <c r="D848" s="3"/>
      <c r="E848" s="3"/>
      <c r="F848" s="3"/>
      <c r="G848" s="3"/>
      <c r="H848" s="3"/>
      <c r="I848" s="3"/>
    </row>
    <row r="849" spans="1:9" ht="12.75">
      <c r="A849" s="3"/>
      <c r="B849" s="3"/>
      <c r="C849" s="3"/>
      <c r="D849" s="3"/>
      <c r="E849" s="3"/>
      <c r="F849" s="3"/>
      <c r="G849" s="3"/>
      <c r="H849" s="3"/>
      <c r="I849" s="3"/>
    </row>
    <row r="850" spans="1:9" ht="12.75">
      <c r="A850" s="3"/>
      <c r="B850" s="3"/>
      <c r="C850" s="3"/>
      <c r="D850" s="3"/>
      <c r="E850" s="3"/>
      <c r="F850" s="3"/>
      <c r="G850" s="3"/>
      <c r="H850" s="3"/>
      <c r="I850" s="3"/>
    </row>
    <row r="851" spans="1:9" ht="12.75">
      <c r="A851" s="3"/>
      <c r="B851" s="3"/>
      <c r="C851" s="3"/>
      <c r="D851" s="3"/>
      <c r="E851" s="3"/>
      <c r="F851" s="3"/>
      <c r="G851" s="3"/>
      <c r="H851" s="3"/>
      <c r="I851" s="3"/>
    </row>
    <row r="852" spans="1:9" ht="12.75">
      <c r="A852" s="3"/>
      <c r="B852" s="3"/>
      <c r="C852" s="3"/>
      <c r="D852" s="3"/>
      <c r="E852" s="3"/>
      <c r="F852" s="3"/>
      <c r="G852" s="3"/>
      <c r="H852" s="3"/>
      <c r="I852" s="3"/>
    </row>
    <row r="853" spans="1:9" ht="12.75">
      <c r="A853" s="3"/>
      <c r="B853" s="3"/>
      <c r="C853" s="3"/>
      <c r="D853" s="3"/>
      <c r="E853" s="3"/>
      <c r="F853" s="3"/>
      <c r="G853" s="3"/>
      <c r="H853" s="3"/>
      <c r="I853" s="3"/>
    </row>
    <row r="854" spans="1:9" ht="12.75">
      <c r="A854" s="3"/>
      <c r="B854" s="3"/>
      <c r="C854" s="3"/>
      <c r="D854" s="3"/>
      <c r="E854" s="3"/>
      <c r="F854" s="3"/>
      <c r="G854" s="3"/>
      <c r="H854" s="3"/>
      <c r="I854" s="3"/>
    </row>
    <row r="855" spans="1:9" ht="12.75">
      <c r="A855" s="3"/>
      <c r="B855" s="3"/>
      <c r="C855" s="3"/>
      <c r="D855" s="3"/>
      <c r="E855" s="3"/>
      <c r="F855" s="3"/>
      <c r="G855" s="3"/>
      <c r="H855" s="3"/>
      <c r="I855" s="3"/>
    </row>
    <row r="856" spans="1:9" ht="12.75">
      <c r="A856" s="3"/>
      <c r="B856" s="3"/>
      <c r="C856" s="3"/>
      <c r="D856" s="3"/>
      <c r="E856" s="3"/>
      <c r="F856" s="3"/>
      <c r="G856" s="3"/>
      <c r="H856" s="3"/>
      <c r="I856" s="3"/>
    </row>
    <row r="857" spans="1:9" ht="12.75">
      <c r="A857" s="3"/>
      <c r="B857" s="3"/>
      <c r="C857" s="3"/>
      <c r="D857" s="3"/>
      <c r="E857" s="3"/>
      <c r="F857" s="3"/>
      <c r="G857" s="3"/>
      <c r="H857" s="3"/>
      <c r="I857" s="3"/>
    </row>
    <row r="858" spans="1:9" ht="12.75">
      <c r="A858" s="3"/>
      <c r="B858" s="3"/>
      <c r="C858" s="3"/>
      <c r="D858" s="3"/>
      <c r="E858" s="3"/>
      <c r="F858" s="3"/>
      <c r="G858" s="3"/>
      <c r="H858" s="3"/>
      <c r="I858" s="3"/>
    </row>
    <row r="859" spans="1:9" ht="12.75">
      <c r="A859" s="3"/>
      <c r="B859" s="3"/>
      <c r="C859" s="3"/>
      <c r="D859" s="3"/>
      <c r="E859" s="3"/>
      <c r="F859" s="3"/>
      <c r="G859" s="3"/>
      <c r="H859" s="3"/>
      <c r="I859" s="3"/>
    </row>
    <row r="860" spans="1:9" ht="12.75">
      <c r="A860" s="3"/>
      <c r="B860" s="3"/>
      <c r="C860" s="3"/>
      <c r="D860" s="3"/>
      <c r="E860" s="3"/>
      <c r="F860" s="3"/>
      <c r="G860" s="3"/>
      <c r="H860" s="3"/>
      <c r="I860" s="3"/>
    </row>
    <row r="861" spans="1:9" ht="12.75">
      <c r="A861" s="3"/>
      <c r="B861" s="3"/>
      <c r="C861" s="3"/>
      <c r="D861" s="3"/>
      <c r="E861" s="3"/>
      <c r="F861" s="3"/>
      <c r="G861" s="3"/>
      <c r="H861" s="3"/>
      <c r="I861" s="3"/>
    </row>
    <row r="862" spans="1:9" ht="12.75">
      <c r="A862" s="3"/>
      <c r="B862" s="3"/>
      <c r="C862" s="3"/>
      <c r="D862" s="3"/>
      <c r="E862" s="3"/>
      <c r="F862" s="3"/>
      <c r="G862" s="3"/>
      <c r="H862" s="3"/>
      <c r="I862" s="3"/>
    </row>
    <row r="863" spans="1:9" ht="12.75">
      <c r="A863" s="3"/>
      <c r="B863" s="3"/>
      <c r="C863" s="3"/>
      <c r="D863" s="3"/>
      <c r="E863" s="3"/>
      <c r="F863" s="3"/>
      <c r="G863" s="3"/>
      <c r="H863" s="3"/>
      <c r="I863" s="3"/>
    </row>
    <row r="864" spans="1:9" ht="12.75">
      <c r="A864" s="3"/>
      <c r="B864" s="3"/>
      <c r="C864" s="3"/>
      <c r="D864" s="3"/>
      <c r="E864" s="3"/>
      <c r="F864" s="3"/>
      <c r="G864" s="3"/>
      <c r="H864" s="3"/>
      <c r="I864" s="3"/>
    </row>
    <row r="865" spans="1:9" ht="12.75">
      <c r="A865" s="3"/>
      <c r="B865" s="3"/>
      <c r="C865" s="3"/>
      <c r="D865" s="3"/>
      <c r="E865" s="3"/>
      <c r="F865" s="3"/>
      <c r="G865" s="3"/>
      <c r="H865" s="3"/>
      <c r="I865" s="3"/>
    </row>
    <row r="866" spans="1:9" ht="12.75">
      <c r="A866" s="3"/>
      <c r="B866" s="3"/>
      <c r="C866" s="3"/>
      <c r="D866" s="3"/>
      <c r="E866" s="3"/>
      <c r="F866" s="3"/>
      <c r="G866" s="3"/>
      <c r="H866" s="3"/>
      <c r="I866" s="3"/>
    </row>
    <row r="867" spans="1:9" ht="12.75">
      <c r="A867" s="3"/>
      <c r="B867" s="3"/>
      <c r="C867" s="3"/>
      <c r="D867" s="3"/>
      <c r="E867" s="3"/>
      <c r="F867" s="3"/>
      <c r="G867" s="3"/>
      <c r="H867" s="3"/>
      <c r="I867" s="3"/>
    </row>
    <row r="868" spans="1:9" ht="12.75">
      <c r="A868" s="3"/>
      <c r="B868" s="3"/>
      <c r="C868" s="3"/>
      <c r="D868" s="3"/>
      <c r="E868" s="3"/>
      <c r="F868" s="3"/>
      <c r="G868" s="3"/>
      <c r="H868" s="3"/>
      <c r="I868" s="3"/>
    </row>
    <row r="869" spans="1:9" ht="12.75">
      <c r="A869" s="3"/>
      <c r="B869" s="3"/>
      <c r="C869" s="3"/>
      <c r="D869" s="3"/>
      <c r="E869" s="3"/>
      <c r="F869" s="3"/>
      <c r="G869" s="3"/>
      <c r="H869" s="3"/>
      <c r="I869" s="3"/>
    </row>
    <row r="870" spans="1:9" ht="12.75">
      <c r="A870" s="3"/>
      <c r="B870" s="3"/>
      <c r="C870" s="3"/>
      <c r="D870" s="3"/>
      <c r="E870" s="3"/>
      <c r="F870" s="3"/>
      <c r="G870" s="3"/>
      <c r="H870" s="3"/>
      <c r="I870" s="3"/>
    </row>
    <row r="871" spans="1:9" ht="12.75">
      <c r="A871" s="3"/>
      <c r="B871" s="3"/>
      <c r="C871" s="3"/>
      <c r="D871" s="3"/>
      <c r="E871" s="3"/>
      <c r="F871" s="3"/>
      <c r="G871" s="3"/>
      <c r="H871" s="3"/>
      <c r="I871" s="3"/>
    </row>
    <row r="872" spans="1:9" ht="12.75">
      <c r="A872" s="3"/>
      <c r="B872" s="3"/>
      <c r="C872" s="3"/>
      <c r="D872" s="3"/>
      <c r="E872" s="3"/>
      <c r="F872" s="3"/>
      <c r="G872" s="3"/>
      <c r="H872" s="3"/>
      <c r="I872" s="3"/>
    </row>
    <row r="873" spans="1:9" ht="12.75">
      <c r="A873" s="3"/>
      <c r="B873" s="3"/>
      <c r="C873" s="3"/>
      <c r="D873" s="3"/>
      <c r="E873" s="3"/>
      <c r="F873" s="3"/>
      <c r="G873" s="3"/>
      <c r="H873" s="3"/>
      <c r="I873" s="3"/>
    </row>
    <row r="874" spans="1:9" ht="12.75">
      <c r="A874" s="3"/>
      <c r="B874" s="3"/>
      <c r="C874" s="3"/>
      <c r="D874" s="3"/>
      <c r="E874" s="3"/>
      <c r="F874" s="3"/>
      <c r="G874" s="3"/>
      <c r="H874" s="3"/>
      <c r="I874" s="3"/>
    </row>
    <row r="875" spans="1:9" ht="12.75">
      <c r="A875" s="3"/>
      <c r="B875" s="3"/>
      <c r="C875" s="3"/>
      <c r="D875" s="3"/>
      <c r="E875" s="3"/>
      <c r="F875" s="3"/>
      <c r="G875" s="3"/>
      <c r="H875" s="3"/>
      <c r="I875" s="3"/>
    </row>
    <row r="876" spans="1:9" ht="12.75">
      <c r="A876" s="3"/>
      <c r="B876" s="3"/>
      <c r="C876" s="3"/>
      <c r="D876" s="3"/>
      <c r="E876" s="3"/>
      <c r="F876" s="3"/>
      <c r="G876" s="3"/>
      <c r="H876" s="3"/>
      <c r="I876" s="3"/>
    </row>
    <row r="877" spans="1:9" ht="12.75">
      <c r="A877" s="3"/>
      <c r="B877" s="3"/>
      <c r="C877" s="3"/>
      <c r="D877" s="3"/>
      <c r="E877" s="3"/>
      <c r="F877" s="3"/>
      <c r="G877" s="3"/>
      <c r="H877" s="3"/>
      <c r="I877" s="3"/>
    </row>
    <row r="878" spans="1:9" ht="12.75">
      <c r="A878" s="3"/>
      <c r="B878" s="3"/>
      <c r="C878" s="3"/>
      <c r="D878" s="3"/>
      <c r="E878" s="3"/>
      <c r="F878" s="3"/>
      <c r="G878" s="3"/>
      <c r="H878" s="3"/>
      <c r="I878" s="3"/>
    </row>
    <row r="879" spans="1:9" ht="12.75">
      <c r="A879" s="3"/>
      <c r="B879" s="3"/>
      <c r="C879" s="3"/>
      <c r="D879" s="3"/>
      <c r="E879" s="3"/>
      <c r="F879" s="3"/>
      <c r="G879" s="3"/>
      <c r="H879" s="3"/>
      <c r="I879" s="3"/>
    </row>
    <row r="880" spans="1:9" ht="12.75">
      <c r="A880" s="3"/>
      <c r="B880" s="3"/>
      <c r="C880" s="3"/>
      <c r="D880" s="3"/>
      <c r="E880" s="3"/>
      <c r="F880" s="3"/>
      <c r="G880" s="3"/>
      <c r="H880" s="3"/>
      <c r="I880" s="3"/>
    </row>
    <row r="881" spans="1:9" ht="12.75">
      <c r="A881" s="3"/>
      <c r="B881" s="3"/>
      <c r="C881" s="3"/>
      <c r="D881" s="3"/>
      <c r="E881" s="3"/>
      <c r="F881" s="3"/>
      <c r="G881" s="3"/>
      <c r="H881" s="3"/>
      <c r="I881" s="3"/>
    </row>
    <row r="882" spans="1:9" ht="12.75">
      <c r="A882" s="3"/>
      <c r="B882" s="3"/>
      <c r="C882" s="3"/>
      <c r="D882" s="3"/>
      <c r="E882" s="3"/>
      <c r="F882" s="3"/>
      <c r="G882" s="3"/>
      <c r="H882" s="3"/>
      <c r="I882" s="3"/>
    </row>
    <row r="883" spans="1:9" ht="12.75">
      <c r="A883" s="3"/>
      <c r="B883" s="3"/>
      <c r="C883" s="3"/>
      <c r="D883" s="3"/>
      <c r="E883" s="3"/>
      <c r="F883" s="3"/>
      <c r="G883" s="3"/>
      <c r="H883" s="3"/>
      <c r="I883" s="3"/>
    </row>
    <row r="884" spans="1:9" ht="12.75">
      <c r="A884" s="3"/>
      <c r="B884" s="3"/>
      <c r="C884" s="3"/>
      <c r="D884" s="3"/>
      <c r="E884" s="3"/>
      <c r="F884" s="3"/>
      <c r="G884" s="3"/>
      <c r="H884" s="3"/>
      <c r="I884" s="3"/>
    </row>
    <row r="885" spans="1:9" ht="12.75">
      <c r="A885" s="3"/>
      <c r="B885" s="3"/>
      <c r="C885" s="3"/>
      <c r="D885" s="3"/>
      <c r="E885" s="3"/>
      <c r="F885" s="3"/>
      <c r="G885" s="3"/>
      <c r="H885" s="3"/>
      <c r="I885" s="3"/>
    </row>
    <row r="886" spans="1:9" ht="12.75">
      <c r="A886" s="3"/>
      <c r="B886" s="3"/>
      <c r="C886" s="3"/>
      <c r="D886" s="3"/>
      <c r="E886" s="3"/>
      <c r="F886" s="3"/>
      <c r="G886" s="3"/>
      <c r="H886" s="3"/>
      <c r="I886" s="3"/>
    </row>
    <row r="887" spans="1:9" ht="12.75">
      <c r="A887" s="3"/>
      <c r="B887" s="3"/>
      <c r="C887" s="3"/>
      <c r="D887" s="3"/>
      <c r="E887" s="3"/>
      <c r="F887" s="3"/>
      <c r="G887" s="3"/>
      <c r="H887" s="3"/>
      <c r="I887" s="3"/>
    </row>
    <row r="888" spans="1:9" ht="12.75">
      <c r="A888" s="3"/>
      <c r="B888" s="3"/>
      <c r="C888" s="3"/>
      <c r="D888" s="3"/>
      <c r="E888" s="3"/>
      <c r="F888" s="3"/>
      <c r="G888" s="3"/>
      <c r="H888" s="3"/>
      <c r="I888" s="3"/>
    </row>
    <row r="889" spans="1:9" ht="12.75">
      <c r="A889" s="3"/>
      <c r="B889" s="3"/>
      <c r="C889" s="3"/>
      <c r="D889" s="3"/>
      <c r="E889" s="3"/>
      <c r="F889" s="3"/>
      <c r="G889" s="3"/>
      <c r="H889" s="3"/>
      <c r="I889" s="3"/>
    </row>
    <row r="890" spans="1:9" ht="12.75">
      <c r="A890" s="3"/>
      <c r="B890" s="3"/>
      <c r="C890" s="3"/>
      <c r="D890" s="3"/>
      <c r="E890" s="3"/>
      <c r="F890" s="3"/>
      <c r="G890" s="3"/>
      <c r="H890" s="3"/>
      <c r="I890" s="3"/>
    </row>
    <row r="891" spans="1:9" ht="12.75">
      <c r="A891" s="3"/>
      <c r="B891" s="3"/>
      <c r="C891" s="3"/>
      <c r="D891" s="3"/>
      <c r="E891" s="3"/>
      <c r="F891" s="3"/>
      <c r="G891" s="3"/>
      <c r="H891" s="3"/>
      <c r="I891" s="3"/>
    </row>
    <row r="892" spans="1:9" ht="12.75">
      <c r="A892" s="3"/>
      <c r="B892" s="3"/>
      <c r="C892" s="3"/>
      <c r="D892" s="3"/>
      <c r="E892" s="3"/>
      <c r="F892" s="3"/>
      <c r="G892" s="3"/>
      <c r="H892" s="3"/>
      <c r="I892" s="3"/>
    </row>
    <row r="893" spans="1:9" ht="12.75">
      <c r="A893" s="3"/>
      <c r="B893" s="3"/>
      <c r="C893" s="3"/>
      <c r="D893" s="3"/>
      <c r="E893" s="3"/>
      <c r="F893" s="3"/>
      <c r="G893" s="3"/>
      <c r="H893" s="3"/>
      <c r="I893" s="3"/>
    </row>
    <row r="894" spans="1:9" ht="12.75">
      <c r="A894" s="3"/>
      <c r="B894" s="3"/>
      <c r="C894" s="3"/>
      <c r="D894" s="3"/>
      <c r="E894" s="3"/>
      <c r="F894" s="3"/>
      <c r="G894" s="3"/>
      <c r="H894" s="3"/>
      <c r="I894" s="3"/>
    </row>
    <row r="895" spans="1:9" ht="12.75">
      <c r="A895" s="3"/>
      <c r="B895" s="3"/>
      <c r="C895" s="3"/>
      <c r="D895" s="3"/>
      <c r="E895" s="3"/>
      <c r="F895" s="3"/>
      <c r="G895" s="3"/>
      <c r="H895" s="3"/>
      <c r="I895" s="3"/>
    </row>
    <row r="896" spans="1:9" ht="12.75">
      <c r="A896" s="3"/>
      <c r="B896" s="3"/>
      <c r="C896" s="3"/>
      <c r="D896" s="3"/>
      <c r="E896" s="3"/>
      <c r="F896" s="3"/>
      <c r="G896" s="3"/>
      <c r="H896" s="3"/>
      <c r="I896" s="3"/>
    </row>
    <row r="897" spans="1:9" ht="12.75">
      <c r="A897" s="3"/>
      <c r="B897" s="3"/>
      <c r="C897" s="3"/>
      <c r="D897" s="3"/>
      <c r="E897" s="3"/>
      <c r="F897" s="3"/>
      <c r="G897" s="3"/>
      <c r="H897" s="3"/>
      <c r="I897" s="3"/>
    </row>
    <row r="898" spans="1:9" ht="12.75">
      <c r="A898" s="3"/>
      <c r="B898" s="3"/>
      <c r="C898" s="3"/>
      <c r="D898" s="3"/>
      <c r="E898" s="3"/>
      <c r="F898" s="3"/>
      <c r="G898" s="3"/>
      <c r="H898" s="3"/>
      <c r="I898" s="3"/>
    </row>
    <row r="899" spans="1:9" ht="12.75">
      <c r="A899" s="3"/>
      <c r="B899" s="3"/>
      <c r="C899" s="3"/>
      <c r="D899" s="3"/>
      <c r="E899" s="3"/>
      <c r="F899" s="3"/>
      <c r="G899" s="3"/>
      <c r="H899" s="3"/>
      <c r="I899" s="3"/>
    </row>
    <row r="900" spans="1:9" ht="12.75">
      <c r="A900" s="3"/>
      <c r="B900" s="3"/>
      <c r="C900" s="3"/>
      <c r="D900" s="3"/>
      <c r="E900" s="3"/>
      <c r="F900" s="3"/>
      <c r="G900" s="3"/>
      <c r="H900" s="3"/>
      <c r="I900" s="3"/>
    </row>
    <row r="901" spans="1:9" ht="12.75">
      <c r="A901" s="3"/>
      <c r="B901" s="3"/>
      <c r="C901" s="3"/>
      <c r="D901" s="3"/>
      <c r="E901" s="3"/>
      <c r="F901" s="3"/>
      <c r="G901" s="3"/>
      <c r="H901" s="3"/>
      <c r="I901" s="3"/>
    </row>
    <row r="902" spans="1:9" ht="12.75">
      <c r="A902" s="3"/>
      <c r="B902" s="3"/>
      <c r="C902" s="3"/>
      <c r="D902" s="3"/>
      <c r="E902" s="3"/>
      <c r="F902" s="3"/>
      <c r="G902" s="3"/>
      <c r="H902" s="3"/>
      <c r="I902" s="3"/>
    </row>
    <row r="903" spans="1:9" ht="12.75">
      <c r="A903" s="3"/>
      <c r="B903" s="3"/>
      <c r="C903" s="3"/>
      <c r="D903" s="3"/>
      <c r="E903" s="3"/>
      <c r="F903" s="3"/>
      <c r="G903" s="3"/>
      <c r="H903" s="3"/>
      <c r="I903" s="3"/>
    </row>
    <row r="904" spans="1:9" ht="12.75">
      <c r="A904" s="3"/>
      <c r="B904" s="3"/>
      <c r="C904" s="3"/>
      <c r="D904" s="3"/>
      <c r="E904" s="3"/>
      <c r="F904" s="3"/>
      <c r="G904" s="3"/>
      <c r="H904" s="3"/>
      <c r="I904" s="3"/>
    </row>
    <row r="905" spans="1:9" ht="12.75">
      <c r="A905" s="3"/>
      <c r="B905" s="3"/>
      <c r="C905" s="3"/>
      <c r="D905" s="3"/>
      <c r="E905" s="3"/>
      <c r="F905" s="3"/>
      <c r="G905" s="3"/>
      <c r="H905" s="3"/>
      <c r="I905" s="3"/>
    </row>
    <row r="906" spans="1:9" ht="12.75">
      <c r="A906" s="3"/>
      <c r="B906" s="3"/>
      <c r="C906" s="3"/>
      <c r="D906" s="3"/>
      <c r="E906" s="3"/>
      <c r="F906" s="3"/>
      <c r="G906" s="3"/>
      <c r="H906" s="3"/>
      <c r="I906" s="3"/>
    </row>
    <row r="907" spans="1:9" ht="12.75">
      <c r="A907" s="3"/>
      <c r="B907" s="3"/>
      <c r="C907" s="3"/>
      <c r="D907" s="3"/>
      <c r="E907" s="3"/>
      <c r="F907" s="3"/>
      <c r="G907" s="3"/>
      <c r="H907" s="3"/>
      <c r="I907" s="3"/>
    </row>
    <row r="908" spans="1:9" ht="12.75">
      <c r="A908" s="3"/>
      <c r="B908" s="3"/>
      <c r="C908" s="3"/>
      <c r="D908" s="3"/>
      <c r="E908" s="3"/>
      <c r="F908" s="3"/>
      <c r="G908" s="3"/>
      <c r="H908" s="3"/>
      <c r="I908" s="3"/>
    </row>
    <row r="909" spans="1:9" ht="12.75">
      <c r="A909" s="3"/>
      <c r="B909" s="3"/>
      <c r="C909" s="3"/>
      <c r="D909" s="3"/>
      <c r="E909" s="3"/>
      <c r="F909" s="3"/>
      <c r="G909" s="3"/>
      <c r="H909" s="3"/>
      <c r="I909" s="3"/>
    </row>
    <row r="910" spans="1:9" ht="12.75">
      <c r="A910" s="3"/>
      <c r="B910" s="3"/>
      <c r="C910" s="3"/>
      <c r="D910" s="3"/>
      <c r="E910" s="3"/>
      <c r="F910" s="3"/>
      <c r="G910" s="3"/>
      <c r="H910" s="3"/>
      <c r="I910" s="3"/>
    </row>
    <row r="911" spans="1:9" ht="12.75">
      <c r="A911" s="3"/>
      <c r="B911" s="3"/>
      <c r="C911" s="3"/>
      <c r="D911" s="3"/>
      <c r="E911" s="3"/>
      <c r="F911" s="3"/>
      <c r="G911" s="3"/>
      <c r="H911" s="3"/>
      <c r="I911" s="3"/>
    </row>
    <row r="912" spans="1:9" ht="12.75">
      <c r="A912" s="3"/>
      <c r="B912" s="3"/>
      <c r="C912" s="3"/>
      <c r="D912" s="3"/>
      <c r="E912" s="3"/>
      <c r="F912" s="3"/>
      <c r="G912" s="3"/>
      <c r="H912" s="3"/>
      <c r="I912" s="3"/>
    </row>
    <row r="913" spans="1:9" ht="12.75">
      <c r="A913" s="3"/>
      <c r="B913" s="3"/>
      <c r="C913" s="3"/>
      <c r="D913" s="3"/>
      <c r="E913" s="3"/>
      <c r="F913" s="3"/>
      <c r="G913" s="3"/>
      <c r="H913" s="3"/>
      <c r="I913" s="3"/>
    </row>
    <row r="914" spans="1:9" ht="12.75">
      <c r="A914" s="3"/>
      <c r="B914" s="3"/>
      <c r="C914" s="3"/>
      <c r="D914" s="3"/>
      <c r="E914" s="3"/>
      <c r="F914" s="3"/>
      <c r="G914" s="3"/>
      <c r="H914" s="3"/>
      <c r="I914" s="3"/>
    </row>
    <row r="915" spans="1:9" ht="12.75">
      <c r="A915" s="3"/>
      <c r="B915" s="3"/>
      <c r="C915" s="3"/>
      <c r="D915" s="3"/>
      <c r="E915" s="3"/>
      <c r="F915" s="3"/>
      <c r="G915" s="3"/>
      <c r="H915" s="3"/>
      <c r="I915" s="3"/>
    </row>
    <row r="916" spans="1:9" ht="12.75">
      <c r="A916" s="3"/>
      <c r="B916" s="3"/>
      <c r="C916" s="3"/>
      <c r="D916" s="3"/>
      <c r="E916" s="3"/>
      <c r="F916" s="3"/>
      <c r="G916" s="3"/>
      <c r="H916" s="3"/>
      <c r="I916" s="3"/>
    </row>
    <row r="917" spans="1:9" ht="12.75">
      <c r="A917" s="3"/>
      <c r="B917" s="3"/>
      <c r="C917" s="3"/>
      <c r="D917" s="3"/>
      <c r="E917" s="3"/>
      <c r="F917" s="3"/>
      <c r="G917" s="3"/>
      <c r="H917" s="3"/>
      <c r="I917" s="3"/>
    </row>
    <row r="918" spans="1:9" ht="12.75">
      <c r="A918" s="3"/>
      <c r="B918" s="3"/>
      <c r="C918" s="3"/>
      <c r="D918" s="3"/>
      <c r="E918" s="3"/>
      <c r="F918" s="3"/>
      <c r="G918" s="3"/>
      <c r="H918" s="3"/>
      <c r="I918" s="3"/>
    </row>
    <row r="919" spans="1:9" ht="12.75">
      <c r="A919" s="3"/>
      <c r="B919" s="3"/>
      <c r="C919" s="3"/>
      <c r="D919" s="3"/>
      <c r="E919" s="3"/>
      <c r="F919" s="3"/>
      <c r="G919" s="3"/>
      <c r="H919" s="3"/>
      <c r="I919" s="3"/>
    </row>
    <row r="920" spans="1:9" ht="12.75">
      <c r="A920" s="3"/>
      <c r="B920" s="3"/>
      <c r="C920" s="3"/>
      <c r="D920" s="3"/>
      <c r="E920" s="3"/>
      <c r="F920" s="3"/>
      <c r="G920" s="3"/>
      <c r="H920" s="3"/>
      <c r="I920" s="3"/>
    </row>
    <row r="921" spans="1:9" ht="12.75">
      <c r="A921" s="3"/>
      <c r="B921" s="3"/>
      <c r="C921" s="3"/>
      <c r="D921" s="3"/>
      <c r="E921" s="3"/>
      <c r="F921" s="3"/>
      <c r="G921" s="3"/>
      <c r="H921" s="3"/>
      <c r="I921" s="3"/>
    </row>
    <row r="922" spans="1:9" ht="12.75">
      <c r="A922" s="3"/>
      <c r="B922" s="3"/>
      <c r="C922" s="3"/>
      <c r="D922" s="3"/>
      <c r="E922" s="3"/>
      <c r="F922" s="3"/>
      <c r="G922" s="3"/>
      <c r="H922" s="3"/>
      <c r="I922" s="3"/>
    </row>
    <row r="923" spans="1:9" ht="12.75">
      <c r="A923" s="3"/>
      <c r="B923" s="3"/>
      <c r="C923" s="3"/>
      <c r="D923" s="3"/>
      <c r="E923" s="3"/>
      <c r="F923" s="3"/>
      <c r="G923" s="3"/>
      <c r="H923" s="3"/>
      <c r="I923" s="3"/>
    </row>
    <row r="924" spans="1:9" ht="12.75">
      <c r="A924" s="3"/>
      <c r="B924" s="3"/>
      <c r="C924" s="3"/>
      <c r="D924" s="3"/>
      <c r="E924" s="3"/>
      <c r="F924" s="3"/>
      <c r="G924" s="3"/>
      <c r="H924" s="3"/>
      <c r="I924" s="3"/>
    </row>
    <row r="925" spans="1:9" ht="12.75">
      <c r="A925" s="3"/>
      <c r="B925" s="3"/>
      <c r="C925" s="3"/>
      <c r="D925" s="3"/>
      <c r="E925" s="3"/>
      <c r="F925" s="3"/>
      <c r="G925" s="3"/>
      <c r="H925" s="3"/>
      <c r="I925" s="3"/>
    </row>
    <row r="926" spans="1:9" ht="12.75">
      <c r="A926" s="3"/>
      <c r="B926" s="3"/>
      <c r="C926" s="3"/>
      <c r="D926" s="3"/>
      <c r="E926" s="3"/>
      <c r="F926" s="3"/>
      <c r="G926" s="3"/>
      <c r="H926" s="3"/>
      <c r="I926" s="3"/>
    </row>
    <row r="927" spans="1:9" ht="12.75">
      <c r="A927" s="3"/>
      <c r="B927" s="3"/>
      <c r="C927" s="3"/>
      <c r="D927" s="3"/>
      <c r="E927" s="3"/>
      <c r="F927" s="3"/>
      <c r="G927" s="3"/>
      <c r="H927" s="3"/>
      <c r="I927" s="3"/>
    </row>
    <row r="928" spans="1:9" ht="12.75">
      <c r="A928" s="3"/>
      <c r="B928" s="3"/>
      <c r="C928" s="3"/>
      <c r="D928" s="3"/>
      <c r="E928" s="3"/>
      <c r="F928" s="3"/>
      <c r="G928" s="3"/>
      <c r="H928" s="3"/>
      <c r="I928" s="3"/>
    </row>
    <row r="929" spans="1:9" ht="12.75">
      <c r="A929" s="3"/>
      <c r="B929" s="3"/>
      <c r="C929" s="3"/>
      <c r="D929" s="3"/>
      <c r="E929" s="3"/>
      <c r="F929" s="3"/>
      <c r="G929" s="3"/>
      <c r="H929" s="3"/>
      <c r="I929" s="3"/>
    </row>
    <row r="930" spans="1:9" ht="12.75">
      <c r="A930" s="3"/>
      <c r="B930" s="3"/>
      <c r="C930" s="3"/>
      <c r="D930" s="3"/>
      <c r="E930" s="3"/>
      <c r="F930" s="3"/>
      <c r="G930" s="3"/>
      <c r="H930" s="3"/>
      <c r="I930" s="3"/>
    </row>
    <row r="931" spans="1:9" ht="12.75">
      <c r="A931" s="3"/>
      <c r="B931" s="3"/>
      <c r="C931" s="3"/>
      <c r="D931" s="3"/>
      <c r="E931" s="3"/>
      <c r="F931" s="3"/>
      <c r="G931" s="3"/>
      <c r="H931" s="3"/>
      <c r="I931" s="3"/>
    </row>
    <row r="932" spans="1:9" ht="12.75">
      <c r="A932" s="3"/>
      <c r="B932" s="3"/>
      <c r="C932" s="3"/>
      <c r="D932" s="3"/>
      <c r="E932" s="3"/>
      <c r="F932" s="3"/>
      <c r="G932" s="3"/>
      <c r="H932" s="3"/>
      <c r="I932" s="3"/>
    </row>
    <row r="933" spans="1:9" ht="12.75">
      <c r="A933" s="3"/>
      <c r="B933" s="3"/>
      <c r="C933" s="3"/>
      <c r="D933" s="3"/>
      <c r="E933" s="3"/>
      <c r="F933" s="3"/>
      <c r="G933" s="3"/>
      <c r="H933" s="3"/>
      <c r="I933" s="3"/>
    </row>
    <row r="934" spans="1:9" ht="12.75">
      <c r="A934" s="3"/>
      <c r="B934" s="3"/>
      <c r="C934" s="3"/>
      <c r="D934" s="3"/>
      <c r="E934" s="3"/>
      <c r="F934" s="3"/>
      <c r="G934" s="3"/>
      <c r="H934" s="3"/>
      <c r="I934" s="3"/>
    </row>
    <row r="935" spans="1:9" ht="12.75">
      <c r="A935" s="3"/>
      <c r="B935" s="3"/>
      <c r="C935" s="3"/>
      <c r="D935" s="3"/>
      <c r="E935" s="3"/>
      <c r="F935" s="3"/>
      <c r="G935" s="3"/>
      <c r="H935" s="3"/>
      <c r="I935" s="3"/>
    </row>
    <row r="936" spans="1:9" ht="12.75">
      <c r="A936" s="3"/>
      <c r="B936" s="3"/>
      <c r="C936" s="3"/>
      <c r="D936" s="3"/>
      <c r="E936" s="3"/>
      <c r="F936" s="3"/>
      <c r="G936" s="3"/>
      <c r="H936" s="3"/>
      <c r="I936" s="3"/>
    </row>
    <row r="937" spans="1:9" ht="12.75">
      <c r="A937" s="3"/>
      <c r="B937" s="3"/>
      <c r="C937" s="3"/>
      <c r="D937" s="3"/>
      <c r="E937" s="3"/>
      <c r="F937" s="3"/>
      <c r="G937" s="3"/>
      <c r="H937" s="3"/>
      <c r="I937" s="3"/>
    </row>
    <row r="938" spans="1:9" ht="12.75">
      <c r="A938" s="3"/>
      <c r="B938" s="3"/>
      <c r="C938" s="3"/>
      <c r="D938" s="3"/>
      <c r="E938" s="3"/>
      <c r="F938" s="3"/>
      <c r="G938" s="3"/>
      <c r="H938" s="3"/>
      <c r="I938" s="3"/>
    </row>
    <row r="939" spans="1:9" ht="12.75">
      <c r="A939" s="3"/>
      <c r="B939" s="3"/>
      <c r="C939" s="3"/>
      <c r="D939" s="3"/>
      <c r="E939" s="3"/>
      <c r="F939" s="3"/>
      <c r="G939" s="3"/>
      <c r="H939" s="3"/>
      <c r="I939" s="3"/>
    </row>
    <row r="940" spans="1:9" ht="12.75">
      <c r="A940" s="3"/>
      <c r="B940" s="3"/>
      <c r="C940" s="3"/>
      <c r="D940" s="3"/>
      <c r="E940" s="3"/>
      <c r="F940" s="3"/>
      <c r="G940" s="3"/>
      <c r="H940" s="3"/>
      <c r="I940" s="3"/>
    </row>
    <row r="941" spans="1:9" ht="12.75">
      <c r="A941" s="3"/>
      <c r="B941" s="3"/>
      <c r="C941" s="3"/>
      <c r="D941" s="3"/>
      <c r="E941" s="3"/>
      <c r="F941" s="3"/>
      <c r="G941" s="3"/>
      <c r="H941" s="3"/>
      <c r="I941" s="3"/>
    </row>
    <row r="942" spans="1:9" ht="12.75">
      <c r="A942" s="3"/>
      <c r="B942" s="3"/>
      <c r="C942" s="3"/>
      <c r="D942" s="3"/>
      <c r="E942" s="3"/>
      <c r="F942" s="3"/>
      <c r="G942" s="3"/>
      <c r="H942" s="3"/>
      <c r="I942" s="3"/>
    </row>
    <row r="943" spans="1:9" ht="12.75">
      <c r="A943" s="3"/>
      <c r="B943" s="3"/>
      <c r="C943" s="3"/>
      <c r="D943" s="3"/>
      <c r="E943" s="3"/>
      <c r="F943" s="3"/>
      <c r="G943" s="3"/>
      <c r="H943" s="3"/>
      <c r="I943" s="3"/>
    </row>
    <row r="944" spans="1:9" ht="12.75">
      <c r="A944" s="3"/>
      <c r="B944" s="3"/>
      <c r="C944" s="3"/>
      <c r="D944" s="3"/>
      <c r="E944" s="3"/>
      <c r="F944" s="3"/>
      <c r="G944" s="3"/>
      <c r="H944" s="3"/>
      <c r="I944" s="3"/>
    </row>
    <row r="945" spans="1:9" ht="12.75">
      <c r="A945" s="3"/>
      <c r="B945" s="3"/>
      <c r="C945" s="3"/>
      <c r="D945" s="3"/>
      <c r="E945" s="3"/>
      <c r="F945" s="3"/>
      <c r="G945" s="3"/>
      <c r="H945" s="3"/>
      <c r="I945" s="3"/>
    </row>
    <row r="946" spans="1:9" ht="12.75">
      <c r="A946" s="3"/>
      <c r="B946" s="3"/>
      <c r="C946" s="3"/>
      <c r="D946" s="3"/>
      <c r="E946" s="3"/>
      <c r="F946" s="3"/>
      <c r="G946" s="3"/>
      <c r="H946" s="3"/>
      <c r="I946" s="3"/>
    </row>
    <row r="947" spans="1:9" ht="12.75">
      <c r="A947" s="3"/>
      <c r="B947" s="3"/>
      <c r="C947" s="3"/>
      <c r="D947" s="3"/>
      <c r="E947" s="3"/>
      <c r="F947" s="3"/>
      <c r="G947" s="3"/>
      <c r="H947" s="3"/>
      <c r="I947" s="3"/>
    </row>
    <row r="948" spans="1:9" ht="12.75">
      <c r="A948" s="3"/>
      <c r="B948" s="3"/>
      <c r="C948" s="3"/>
      <c r="D948" s="3"/>
      <c r="E948" s="3"/>
      <c r="F948" s="3"/>
      <c r="G948" s="3"/>
      <c r="H948" s="3"/>
      <c r="I948" s="3"/>
    </row>
    <row r="949" spans="1:9" ht="12.75">
      <c r="A949" s="3"/>
      <c r="B949" s="3"/>
      <c r="C949" s="3"/>
      <c r="D949" s="3"/>
      <c r="E949" s="3"/>
      <c r="F949" s="3"/>
      <c r="G949" s="3"/>
      <c r="H949" s="3"/>
      <c r="I949" s="3"/>
    </row>
    <row r="950" spans="1:9" ht="12.75">
      <c r="A950" s="3"/>
      <c r="B950" s="3"/>
      <c r="C950" s="3"/>
      <c r="D950" s="3"/>
      <c r="E950" s="3"/>
      <c r="F950" s="3"/>
      <c r="G950" s="3"/>
      <c r="H950" s="3"/>
      <c r="I950" s="3"/>
    </row>
    <row r="951" spans="1:9" ht="12.75">
      <c r="A951" s="3"/>
      <c r="B951" s="3"/>
      <c r="C951" s="3"/>
      <c r="D951" s="3"/>
      <c r="E951" s="3"/>
      <c r="F951" s="3"/>
      <c r="G951" s="3"/>
      <c r="H951" s="3"/>
      <c r="I951" s="3"/>
    </row>
    <row r="952" spans="1:9" ht="12.75">
      <c r="A952" s="3"/>
      <c r="B952" s="3"/>
      <c r="C952" s="3"/>
      <c r="D952" s="3"/>
      <c r="E952" s="3"/>
      <c r="F952" s="3"/>
      <c r="G952" s="3"/>
      <c r="H952" s="3"/>
      <c r="I952" s="3"/>
    </row>
    <row r="953" spans="1:9" ht="12.75">
      <c r="A953" s="3"/>
      <c r="B953" s="3"/>
      <c r="C953" s="3"/>
      <c r="D953" s="3"/>
      <c r="E953" s="3"/>
      <c r="F953" s="3"/>
      <c r="G953" s="3"/>
      <c r="H953" s="3"/>
      <c r="I953" s="3"/>
    </row>
    <row r="954" spans="1:9" ht="12.75">
      <c r="A954" s="3"/>
      <c r="B954" s="3"/>
      <c r="C954" s="3"/>
      <c r="D954" s="3"/>
      <c r="E954" s="3"/>
      <c r="F954" s="3"/>
      <c r="G954" s="3"/>
      <c r="H954" s="3"/>
      <c r="I954" s="3"/>
    </row>
    <row r="955" spans="1:9" ht="12.75">
      <c r="A955" s="3"/>
      <c r="B955" s="3"/>
      <c r="C955" s="3"/>
      <c r="D955" s="3"/>
      <c r="E955" s="3"/>
      <c r="F955" s="3"/>
      <c r="G955" s="3"/>
      <c r="H955" s="3"/>
      <c r="I955" s="3"/>
    </row>
    <row r="956" spans="1:9" ht="12.75">
      <c r="A956" s="3"/>
      <c r="B956" s="3"/>
      <c r="C956" s="3"/>
      <c r="D956" s="3"/>
      <c r="E956" s="3"/>
      <c r="F956" s="3"/>
      <c r="G956" s="3"/>
      <c r="H956" s="3"/>
      <c r="I956" s="3"/>
    </row>
    <row r="957" spans="1:9" ht="12.75">
      <c r="A957" s="3"/>
      <c r="B957" s="3"/>
      <c r="C957" s="3"/>
      <c r="D957" s="3"/>
      <c r="E957" s="3"/>
      <c r="F957" s="3"/>
      <c r="G957" s="3"/>
      <c r="H957" s="3"/>
      <c r="I957" s="3"/>
    </row>
    <row r="958" spans="1:9" ht="12.75">
      <c r="A958" s="3"/>
      <c r="B958" s="3"/>
      <c r="C958" s="3"/>
      <c r="D958" s="3"/>
      <c r="E958" s="3"/>
      <c r="F958" s="3"/>
      <c r="G958" s="3"/>
      <c r="H958" s="3"/>
      <c r="I958" s="3"/>
    </row>
    <row r="959" spans="1:9" ht="12.75">
      <c r="A959" s="3"/>
      <c r="B959" s="3"/>
      <c r="C959" s="3"/>
      <c r="D959" s="3"/>
      <c r="E959" s="3"/>
      <c r="F959" s="3"/>
      <c r="G959" s="3"/>
      <c r="H959" s="3"/>
      <c r="I959" s="3"/>
    </row>
    <row r="960" spans="1:9" ht="12.75">
      <c r="A960" s="3"/>
      <c r="B960" s="3"/>
      <c r="C960" s="3"/>
      <c r="D960" s="3"/>
      <c r="E960" s="3"/>
      <c r="F960" s="3"/>
      <c r="G960" s="3"/>
      <c r="H960" s="3"/>
      <c r="I960" s="3"/>
    </row>
    <row r="961" spans="1:9" ht="12.75">
      <c r="A961" s="3"/>
      <c r="B961" s="3"/>
      <c r="C961" s="3"/>
      <c r="D961" s="3"/>
      <c r="E961" s="3"/>
      <c r="F961" s="3"/>
      <c r="G961" s="3"/>
      <c r="H961" s="3"/>
      <c r="I961" s="3"/>
    </row>
    <row r="962" spans="1:9" ht="12.75">
      <c r="A962" s="3"/>
      <c r="B962" s="3"/>
      <c r="C962" s="3"/>
      <c r="D962" s="3"/>
      <c r="E962" s="3"/>
      <c r="F962" s="3"/>
      <c r="G962" s="3"/>
      <c r="H962" s="3"/>
      <c r="I962" s="3"/>
    </row>
    <row r="963" spans="1:9" ht="12.75">
      <c r="A963" s="3"/>
      <c r="B963" s="3"/>
      <c r="C963" s="3"/>
      <c r="D963" s="3"/>
      <c r="E963" s="3"/>
      <c r="F963" s="3"/>
      <c r="G963" s="3"/>
      <c r="H963" s="3"/>
      <c r="I963" s="3"/>
    </row>
    <row r="964" spans="1:9" ht="12.75">
      <c r="A964" s="3"/>
      <c r="B964" s="3"/>
      <c r="C964" s="3"/>
      <c r="D964" s="3"/>
      <c r="E964" s="3"/>
      <c r="F964" s="3"/>
      <c r="G964" s="3"/>
      <c r="H964" s="3"/>
      <c r="I964" s="3"/>
    </row>
    <row r="965" spans="1:9" ht="12.75">
      <c r="A965" s="3"/>
      <c r="B965" s="3"/>
      <c r="C965" s="3"/>
      <c r="D965" s="3"/>
      <c r="E965" s="3"/>
      <c r="F965" s="3"/>
      <c r="G965" s="3"/>
      <c r="H965" s="3"/>
      <c r="I965" s="3"/>
    </row>
    <row r="966" spans="1:9" ht="12.75">
      <c r="A966" s="3"/>
      <c r="B966" s="3"/>
      <c r="C966" s="3"/>
      <c r="D966" s="3"/>
      <c r="E966" s="3"/>
      <c r="F966" s="3"/>
      <c r="G966" s="3"/>
      <c r="H966" s="3"/>
      <c r="I966" s="3"/>
    </row>
    <row r="967" spans="1:9" ht="12.75">
      <c r="A967" s="3"/>
      <c r="B967" s="3"/>
      <c r="C967" s="3"/>
      <c r="D967" s="3"/>
      <c r="E967" s="3"/>
      <c r="F967" s="3"/>
      <c r="G967" s="3"/>
      <c r="H967" s="3"/>
      <c r="I967" s="3"/>
    </row>
    <row r="968" spans="1:9" ht="12.75">
      <c r="A968" s="3"/>
      <c r="B968" s="3"/>
      <c r="C968" s="3"/>
      <c r="D968" s="3"/>
      <c r="E968" s="3"/>
      <c r="F968" s="3"/>
      <c r="G968" s="3"/>
      <c r="H968" s="3"/>
      <c r="I968" s="3"/>
    </row>
    <row r="969" spans="1:9" ht="12.75">
      <c r="A969" s="3"/>
      <c r="B969" s="3"/>
      <c r="C969" s="3"/>
      <c r="D969" s="3"/>
      <c r="E969" s="3"/>
      <c r="F969" s="3"/>
      <c r="G969" s="3"/>
      <c r="H969" s="3"/>
      <c r="I969" s="3"/>
    </row>
    <row r="970" spans="1:9" ht="12.75">
      <c r="A970" s="3"/>
      <c r="B970" s="3"/>
      <c r="C970" s="3"/>
      <c r="D970" s="3"/>
      <c r="E970" s="3"/>
      <c r="F970" s="3"/>
      <c r="G970" s="3"/>
      <c r="H970" s="3"/>
      <c r="I970" s="3"/>
    </row>
    <row r="971" spans="1:9" ht="12.75">
      <c r="A971" s="3"/>
      <c r="B971" s="3"/>
      <c r="C971" s="3"/>
      <c r="D971" s="3"/>
      <c r="E971" s="3"/>
      <c r="F971" s="3"/>
      <c r="G971" s="3"/>
      <c r="H971" s="3"/>
      <c r="I971" s="3"/>
    </row>
    <row r="972" spans="1:9" ht="12.75">
      <c r="A972" s="3"/>
      <c r="B972" s="3"/>
      <c r="C972" s="3"/>
      <c r="D972" s="3"/>
      <c r="E972" s="3"/>
      <c r="F972" s="3"/>
      <c r="G972" s="3"/>
      <c r="H972" s="3"/>
      <c r="I972" s="3"/>
    </row>
    <row r="973" spans="1:9" ht="12.75">
      <c r="A973" s="3"/>
      <c r="B973" s="3"/>
      <c r="C973" s="3"/>
      <c r="D973" s="3"/>
      <c r="E973" s="3"/>
      <c r="F973" s="3"/>
      <c r="G973" s="3"/>
      <c r="H973" s="3"/>
      <c r="I973" s="3"/>
    </row>
    <row r="974" spans="1:9" ht="12.75">
      <c r="A974" s="3"/>
      <c r="B974" s="3"/>
      <c r="C974" s="3"/>
      <c r="D974" s="3"/>
      <c r="E974" s="3"/>
      <c r="F974" s="3"/>
      <c r="G974" s="3"/>
      <c r="H974" s="3"/>
      <c r="I974" s="3"/>
    </row>
    <row r="975" spans="1:9" ht="12.75">
      <c r="A975" s="3"/>
      <c r="B975" s="3"/>
      <c r="C975" s="3"/>
      <c r="D975" s="3"/>
      <c r="E975" s="3"/>
      <c r="F975" s="3"/>
      <c r="G975" s="3"/>
      <c r="H975" s="3"/>
      <c r="I975" s="3"/>
    </row>
    <row r="976" spans="1:9" ht="12.75">
      <c r="A976" s="3"/>
      <c r="B976" s="3"/>
      <c r="C976" s="3"/>
      <c r="D976" s="3"/>
      <c r="E976" s="3"/>
      <c r="F976" s="3"/>
      <c r="G976" s="3"/>
      <c r="H976" s="3"/>
      <c r="I976" s="3"/>
    </row>
    <row r="977" spans="1:9" ht="12.75">
      <c r="A977" s="3"/>
      <c r="B977" s="3"/>
      <c r="C977" s="3"/>
      <c r="D977" s="3"/>
      <c r="E977" s="3"/>
      <c r="F977" s="3"/>
      <c r="G977" s="3"/>
      <c r="H977" s="3"/>
      <c r="I977" s="3"/>
    </row>
    <row r="978" spans="1:9" ht="12.75">
      <c r="A978" s="3"/>
      <c r="B978" s="3"/>
      <c r="C978" s="3"/>
      <c r="D978" s="3"/>
      <c r="E978" s="3"/>
      <c r="F978" s="3"/>
      <c r="G978" s="3"/>
      <c r="H978" s="3"/>
      <c r="I978" s="3"/>
    </row>
    <row r="979" spans="1:9" ht="12.75">
      <c r="A979" s="3"/>
      <c r="B979" s="3"/>
      <c r="C979" s="3"/>
      <c r="D979" s="3"/>
      <c r="E979" s="3"/>
      <c r="F979" s="3"/>
      <c r="G979" s="3"/>
      <c r="H979" s="3"/>
      <c r="I979" s="3"/>
    </row>
    <row r="980" spans="1:9" ht="12.75">
      <c r="A980" s="3"/>
      <c r="B980" s="3"/>
      <c r="C980" s="3"/>
      <c r="D980" s="3"/>
      <c r="E980" s="3"/>
      <c r="F980" s="3"/>
      <c r="G980" s="3"/>
      <c r="H980" s="3"/>
      <c r="I980" s="3"/>
    </row>
    <row r="981" spans="1:9" ht="12.75">
      <c r="A981" s="3"/>
      <c r="B981" s="3"/>
      <c r="C981" s="3"/>
      <c r="D981" s="3"/>
      <c r="E981" s="3"/>
      <c r="F981" s="3"/>
      <c r="G981" s="3"/>
      <c r="H981" s="3"/>
      <c r="I981" s="3"/>
    </row>
    <row r="982" spans="1:9" ht="12.75">
      <c r="A982" s="3"/>
      <c r="B982" s="3"/>
      <c r="C982" s="3"/>
      <c r="D982" s="3"/>
      <c r="E982" s="3"/>
      <c r="F982" s="3"/>
      <c r="G982" s="3"/>
      <c r="H982" s="3"/>
      <c r="I982" s="3"/>
    </row>
    <row r="983" spans="1:9" ht="12.75">
      <c r="A983" s="3"/>
      <c r="B983" s="3"/>
      <c r="C983" s="3"/>
      <c r="D983" s="3"/>
      <c r="E983" s="3"/>
      <c r="F983" s="3"/>
      <c r="G983" s="3"/>
      <c r="H983" s="3"/>
      <c r="I983" s="3"/>
    </row>
    <row r="984" spans="1:9" ht="12.75">
      <c r="A984" s="3"/>
      <c r="B984" s="3"/>
      <c r="C984" s="3"/>
      <c r="D984" s="3"/>
      <c r="E984" s="3"/>
      <c r="F984" s="3"/>
      <c r="G984" s="3"/>
      <c r="H984" s="3"/>
      <c r="I984" s="3"/>
    </row>
    <row r="985" spans="1:9" ht="12.75">
      <c r="A985" s="3"/>
      <c r="B985" s="3"/>
      <c r="C985" s="3"/>
      <c r="D985" s="3"/>
      <c r="E985" s="3"/>
      <c r="F985" s="3"/>
      <c r="G985" s="3"/>
      <c r="H985" s="3"/>
      <c r="I985" s="3"/>
    </row>
    <row r="986" spans="1:9" ht="12.75">
      <c r="A986" s="3"/>
      <c r="B986" s="3"/>
      <c r="C986" s="3"/>
      <c r="D986" s="3"/>
      <c r="E986" s="3"/>
      <c r="F986" s="3"/>
      <c r="G986" s="3"/>
      <c r="H986" s="3"/>
      <c r="I986" s="3"/>
    </row>
    <row r="987" spans="1:9" ht="12.75">
      <c r="A987" s="3"/>
      <c r="B987" s="3"/>
      <c r="C987" s="3"/>
      <c r="D987" s="3"/>
      <c r="E987" s="3"/>
      <c r="F987" s="3"/>
      <c r="G987" s="3"/>
      <c r="H987" s="3"/>
      <c r="I987" s="3"/>
    </row>
    <row r="988" spans="1:9" ht="12.75">
      <c r="A988" s="3"/>
      <c r="B988" s="3"/>
      <c r="C988" s="3"/>
      <c r="D988" s="3"/>
      <c r="E988" s="3"/>
      <c r="F988" s="3"/>
      <c r="G988" s="3"/>
      <c r="H988" s="3"/>
      <c r="I988" s="3"/>
    </row>
    <row r="989" spans="1:9" ht="12.75">
      <c r="A989" s="3"/>
      <c r="B989" s="3"/>
      <c r="C989" s="3"/>
      <c r="D989" s="3"/>
      <c r="E989" s="3"/>
      <c r="F989" s="3"/>
      <c r="G989" s="3"/>
      <c r="H989" s="3"/>
      <c r="I989" s="3"/>
    </row>
    <row r="990" spans="1:9" ht="12.75">
      <c r="A990" s="3"/>
      <c r="B990" s="3"/>
      <c r="C990" s="3"/>
      <c r="D990" s="3"/>
      <c r="E990" s="3"/>
      <c r="F990" s="3"/>
      <c r="G990" s="3"/>
      <c r="H990" s="3"/>
      <c r="I990" s="3"/>
    </row>
    <row r="991" spans="1:9" ht="12.75">
      <c r="A991" s="3"/>
      <c r="B991" s="3"/>
      <c r="C991" s="3"/>
      <c r="D991" s="3"/>
      <c r="E991" s="3"/>
      <c r="F991" s="3"/>
      <c r="G991" s="3"/>
      <c r="H991" s="3"/>
      <c r="I991" s="3"/>
    </row>
    <row r="992" spans="1:9" ht="12.75">
      <c r="A992" s="3"/>
      <c r="B992" s="3"/>
      <c r="C992" s="3"/>
      <c r="D992" s="3"/>
      <c r="E992" s="3"/>
      <c r="F992" s="3"/>
      <c r="G992" s="3"/>
      <c r="H992" s="3"/>
      <c r="I992" s="3"/>
    </row>
    <row r="993" spans="1:9" ht="12.75">
      <c r="A993" s="3"/>
      <c r="B993" s="3"/>
      <c r="C993" s="3"/>
      <c r="D993" s="3"/>
      <c r="E993" s="3"/>
      <c r="F993" s="3"/>
      <c r="G993" s="3"/>
      <c r="H993" s="3"/>
      <c r="I993" s="3"/>
    </row>
    <row r="994" spans="1:9" ht="12.75">
      <c r="A994" s="3"/>
      <c r="B994" s="3"/>
      <c r="C994" s="3"/>
      <c r="D994" s="3"/>
      <c r="E994" s="3"/>
      <c r="F994" s="3"/>
      <c r="G994" s="3"/>
      <c r="H994" s="3"/>
      <c r="I994" s="3"/>
    </row>
    <row r="995" spans="1:9" ht="12.75">
      <c r="A995" s="3"/>
      <c r="B995" s="3"/>
      <c r="C995" s="3"/>
      <c r="D995" s="3"/>
      <c r="E995" s="3"/>
      <c r="F995" s="3"/>
      <c r="G995" s="3"/>
      <c r="H995" s="3"/>
      <c r="I995" s="3"/>
    </row>
    <row r="996" spans="1:9" ht="12.75">
      <c r="A996" s="3"/>
      <c r="B996" s="3"/>
      <c r="C996" s="3"/>
      <c r="D996" s="3"/>
      <c r="E996" s="3"/>
      <c r="F996" s="3"/>
      <c r="G996" s="3"/>
      <c r="H996" s="3"/>
      <c r="I996" s="3"/>
    </row>
    <row r="997" spans="1:9" ht="12.75">
      <c r="A997" s="3"/>
      <c r="B997" s="3"/>
      <c r="C997" s="3"/>
      <c r="D997" s="3"/>
      <c r="E997" s="3"/>
      <c r="F997" s="3"/>
      <c r="G997" s="3"/>
      <c r="H997" s="3"/>
      <c r="I997" s="3"/>
    </row>
    <row r="998" spans="1:9" ht="12.75">
      <c r="A998" s="3"/>
      <c r="B998" s="3"/>
      <c r="C998" s="3"/>
      <c r="D998" s="3"/>
      <c r="E998" s="3"/>
      <c r="F998" s="3"/>
      <c r="G998" s="3"/>
      <c r="H998" s="3"/>
      <c r="I998" s="3"/>
    </row>
    <row r="999" spans="1:9" ht="12.75">
      <c r="A999" s="3"/>
      <c r="B999" s="3"/>
      <c r="C999" s="3"/>
      <c r="D999" s="3"/>
      <c r="E999" s="3"/>
      <c r="F999" s="3"/>
      <c r="G999" s="3"/>
      <c r="H999" s="3"/>
      <c r="I999" s="3"/>
    </row>
    <row r="1000" spans="1:9" ht="12.75">
      <c r="A1000" s="3"/>
      <c r="B1000" s="3"/>
      <c r="C1000" s="3"/>
      <c r="D1000" s="3"/>
      <c r="E1000" s="3"/>
      <c r="F1000" s="3"/>
      <c r="G1000" s="3"/>
      <c r="H1000" s="3"/>
      <c r="I1000" s="3"/>
    </row>
    <row r="1001" spans="1:9" ht="12.75">
      <c r="A1001" s="3"/>
      <c r="B1001" s="3"/>
      <c r="C1001" s="3"/>
      <c r="D1001" s="3"/>
      <c r="E1001" s="3"/>
      <c r="F1001" s="3"/>
      <c r="G1001" s="3"/>
      <c r="H1001" s="3"/>
      <c r="I1001" s="3"/>
    </row>
    <row r="1002" spans="1:9" ht="12.75">
      <c r="A1002" s="3"/>
      <c r="B1002" s="3"/>
      <c r="C1002" s="3"/>
      <c r="D1002" s="3"/>
      <c r="E1002" s="3"/>
      <c r="F1002" s="3"/>
      <c r="G1002" s="3"/>
      <c r="H1002" s="3"/>
      <c r="I1002" s="3"/>
    </row>
    <row r="1003" spans="1:9" ht="12.75">
      <c r="A1003" s="3"/>
      <c r="B1003" s="3"/>
      <c r="C1003" s="3"/>
      <c r="D1003" s="3"/>
      <c r="E1003" s="3"/>
      <c r="F1003" s="3"/>
      <c r="G1003" s="3"/>
      <c r="H1003" s="3"/>
      <c r="I1003" s="3"/>
    </row>
    <row r="1004" spans="1:9" ht="12.75">
      <c r="A1004" s="3"/>
      <c r="B1004" s="3"/>
      <c r="C1004" s="3"/>
      <c r="D1004" s="3"/>
      <c r="E1004" s="3"/>
      <c r="F1004" s="3"/>
      <c r="G1004" s="3"/>
      <c r="H1004" s="3"/>
      <c r="I1004" s="3"/>
    </row>
    <row r="1005" spans="1:9" ht="12.75">
      <c r="A1005" s="3"/>
      <c r="B1005" s="3"/>
      <c r="C1005" s="3"/>
      <c r="D1005" s="3"/>
      <c r="E1005" s="3"/>
      <c r="F1005" s="3"/>
      <c r="G1005" s="3"/>
      <c r="H1005" s="3"/>
      <c r="I1005" s="3"/>
    </row>
    <row r="1006" spans="1:9" ht="12.75">
      <c r="A1006" s="3"/>
      <c r="B1006" s="3"/>
      <c r="C1006" s="3"/>
      <c r="D1006" s="3"/>
      <c r="E1006" s="3"/>
      <c r="F1006" s="3"/>
      <c r="G1006" s="3"/>
      <c r="H1006" s="3"/>
      <c r="I1006" s="3"/>
    </row>
    <row r="1007" spans="1:9" ht="12.75">
      <c r="A1007" s="3"/>
      <c r="B1007" s="3"/>
      <c r="C1007" s="3"/>
      <c r="D1007" s="3"/>
      <c r="E1007" s="3"/>
      <c r="F1007" s="3"/>
      <c r="G1007" s="3"/>
      <c r="H1007" s="3"/>
      <c r="I1007" s="3"/>
    </row>
    <row r="1008" spans="1:9" ht="12.75">
      <c r="A1008" s="3"/>
      <c r="B1008" s="3"/>
      <c r="C1008" s="3"/>
      <c r="D1008" s="3"/>
      <c r="E1008" s="3"/>
      <c r="F1008" s="3"/>
      <c r="G1008" s="3"/>
      <c r="H1008" s="3"/>
      <c r="I1008" s="3"/>
    </row>
    <row r="1009" spans="1:9" ht="12.75">
      <c r="A1009" s="3"/>
      <c r="B1009" s="3"/>
      <c r="C1009" s="3"/>
      <c r="D1009" s="3"/>
      <c r="E1009" s="3"/>
      <c r="F1009" s="3"/>
      <c r="G1009" s="3"/>
      <c r="H1009" s="3"/>
      <c r="I1009" s="3"/>
    </row>
    <row r="1010" spans="1:9" ht="12.75">
      <c r="A1010" s="3"/>
      <c r="B1010" s="3"/>
      <c r="C1010" s="3"/>
      <c r="D1010" s="3"/>
      <c r="E1010" s="3"/>
      <c r="F1010" s="3"/>
      <c r="G1010" s="3"/>
      <c r="H1010" s="3"/>
      <c r="I1010" s="3"/>
    </row>
    <row r="1011" spans="1:9" ht="12.75">
      <c r="A1011" s="3"/>
      <c r="B1011" s="3"/>
      <c r="C1011" s="3"/>
      <c r="D1011" s="3"/>
      <c r="E1011" s="3"/>
      <c r="F1011" s="3"/>
      <c r="G1011" s="3"/>
      <c r="H1011" s="3"/>
      <c r="I1011" s="3"/>
    </row>
    <row r="1012" spans="1:9" ht="12.75">
      <c r="A1012" s="3"/>
      <c r="B1012" s="3"/>
      <c r="C1012" s="3"/>
      <c r="D1012" s="3"/>
      <c r="E1012" s="3"/>
      <c r="F1012" s="3"/>
      <c r="G1012" s="3"/>
      <c r="H1012" s="3"/>
      <c r="I1012" s="3"/>
    </row>
    <row r="1013" spans="1:9" ht="12.75">
      <c r="A1013" s="3"/>
      <c r="B1013" s="3"/>
      <c r="C1013" s="3"/>
      <c r="D1013" s="3"/>
      <c r="E1013" s="3"/>
      <c r="F1013" s="3"/>
      <c r="G1013" s="3"/>
      <c r="H1013" s="3"/>
      <c r="I1013" s="3"/>
    </row>
    <row r="1014" spans="1:9" ht="12.75">
      <c r="A1014" s="3"/>
      <c r="B1014" s="3"/>
      <c r="C1014" s="3"/>
      <c r="D1014" s="3"/>
      <c r="E1014" s="3"/>
      <c r="F1014" s="3"/>
      <c r="G1014" s="3"/>
      <c r="H1014" s="3"/>
      <c r="I1014" s="3"/>
    </row>
    <row r="1015" spans="1:9" ht="12.75">
      <c r="A1015" s="3"/>
      <c r="B1015" s="3"/>
      <c r="C1015" s="3"/>
      <c r="D1015" s="3"/>
      <c r="E1015" s="3"/>
      <c r="F1015" s="3"/>
      <c r="G1015" s="3"/>
      <c r="H1015" s="3"/>
      <c r="I1015" s="3"/>
    </row>
    <row r="1016" spans="1:9" ht="12.75">
      <c r="A1016" s="3"/>
      <c r="B1016" s="3"/>
      <c r="C1016" s="3"/>
      <c r="D1016" s="3"/>
      <c r="E1016" s="3"/>
      <c r="F1016" s="3"/>
      <c r="G1016" s="3"/>
      <c r="H1016" s="3"/>
      <c r="I1016" s="3"/>
    </row>
    <row r="1017" spans="1:9" ht="12.75">
      <c r="A1017" s="3"/>
      <c r="B1017" s="3"/>
      <c r="C1017" s="3"/>
      <c r="D1017" s="3"/>
      <c r="E1017" s="3"/>
      <c r="F1017" s="3"/>
      <c r="G1017" s="3"/>
      <c r="H1017" s="3"/>
      <c r="I1017" s="3"/>
    </row>
    <row r="1018" spans="1:9" ht="12.75">
      <c r="A1018" s="3"/>
      <c r="B1018" s="3"/>
      <c r="C1018" s="3"/>
      <c r="D1018" s="3"/>
      <c r="E1018" s="3"/>
      <c r="F1018" s="3"/>
      <c r="G1018" s="3"/>
      <c r="H1018" s="3"/>
      <c r="I1018" s="3"/>
    </row>
    <row r="1019" spans="1:9" ht="12.75">
      <c r="A1019" s="3"/>
      <c r="B1019" s="3"/>
      <c r="C1019" s="3"/>
      <c r="D1019" s="3"/>
      <c r="E1019" s="3"/>
      <c r="F1019" s="3"/>
      <c r="G1019" s="3"/>
      <c r="H1019" s="3"/>
      <c r="I1019" s="3"/>
    </row>
    <row r="1020" spans="1:9" ht="12.75">
      <c r="A1020" s="3"/>
      <c r="B1020" s="3"/>
      <c r="C1020" s="3"/>
      <c r="D1020" s="3"/>
      <c r="E1020" s="3"/>
      <c r="F1020" s="3"/>
      <c r="G1020" s="3"/>
      <c r="H1020" s="3"/>
      <c r="I1020" s="3"/>
    </row>
    <row r="1021" spans="1:9" ht="12.75">
      <c r="A1021" s="3"/>
      <c r="B1021" s="3"/>
      <c r="C1021" s="3"/>
      <c r="D1021" s="3"/>
      <c r="E1021" s="3"/>
      <c r="F1021" s="3"/>
      <c r="G1021" s="3"/>
      <c r="H1021" s="3"/>
      <c r="I1021" s="3"/>
    </row>
    <row r="1022" spans="1:9" ht="12.75">
      <c r="A1022" s="3"/>
      <c r="B1022" s="3"/>
      <c r="C1022" s="3"/>
      <c r="D1022" s="3"/>
      <c r="E1022" s="3"/>
      <c r="F1022" s="3"/>
      <c r="G1022" s="3"/>
      <c r="H1022" s="3"/>
      <c r="I1022" s="3"/>
    </row>
    <row r="1023" spans="1:9" ht="12.75">
      <c r="A1023" s="3"/>
      <c r="B1023" s="3"/>
      <c r="C1023" s="3"/>
      <c r="D1023" s="3"/>
      <c r="E1023" s="3"/>
      <c r="F1023" s="3"/>
      <c r="G1023" s="3"/>
      <c r="H1023" s="3"/>
      <c r="I1023" s="3"/>
    </row>
    <row r="1024" spans="1:9" ht="12.75">
      <c r="A1024" s="3"/>
      <c r="B1024" s="3"/>
      <c r="C1024" s="3"/>
      <c r="D1024" s="3"/>
      <c r="E1024" s="3"/>
      <c r="F1024" s="3"/>
      <c r="G1024" s="3"/>
      <c r="H1024" s="3"/>
      <c r="I1024" s="3"/>
    </row>
    <row r="1025" spans="1:9" ht="12.75">
      <c r="A1025" s="3"/>
      <c r="B1025" s="3"/>
      <c r="C1025" s="3"/>
      <c r="D1025" s="3"/>
      <c r="E1025" s="3"/>
      <c r="F1025" s="3"/>
      <c r="G1025" s="3"/>
      <c r="H1025" s="3"/>
      <c r="I1025" s="3"/>
    </row>
    <row r="1026" spans="1:9" ht="12.75">
      <c r="A1026" s="3"/>
      <c r="B1026" s="3"/>
      <c r="C1026" s="3"/>
      <c r="D1026" s="3"/>
      <c r="E1026" s="3"/>
      <c r="F1026" s="3"/>
      <c r="G1026" s="3"/>
      <c r="H1026" s="3"/>
      <c r="I1026" s="3"/>
    </row>
    <row r="1027" spans="1:9" ht="12.75">
      <c r="A1027" s="3"/>
      <c r="B1027" s="3"/>
      <c r="C1027" s="3"/>
      <c r="D1027" s="3"/>
      <c r="E1027" s="3"/>
      <c r="F1027" s="3"/>
      <c r="G1027" s="3"/>
      <c r="H1027" s="3"/>
      <c r="I1027" s="3"/>
    </row>
    <row r="1028" spans="1:9" ht="12.75">
      <c r="A1028" s="3"/>
      <c r="B1028" s="3"/>
      <c r="C1028" s="3"/>
      <c r="D1028" s="3"/>
      <c r="E1028" s="3"/>
      <c r="F1028" s="3"/>
      <c r="G1028" s="3"/>
      <c r="H1028" s="3"/>
      <c r="I1028" s="3"/>
    </row>
    <row r="1029" spans="1:9" ht="12.75">
      <c r="A1029" s="3"/>
      <c r="B1029" s="3"/>
      <c r="C1029" s="3"/>
      <c r="D1029" s="3"/>
      <c r="E1029" s="3"/>
      <c r="F1029" s="3"/>
      <c r="G1029" s="3"/>
      <c r="H1029" s="3"/>
      <c r="I1029" s="3"/>
    </row>
    <row r="1030" spans="1:9" ht="12.75">
      <c r="A1030" s="3"/>
      <c r="B1030" s="3"/>
      <c r="C1030" s="3"/>
      <c r="D1030" s="3"/>
      <c r="E1030" s="3"/>
      <c r="F1030" s="3"/>
      <c r="G1030" s="3"/>
      <c r="H1030" s="3"/>
      <c r="I1030" s="3"/>
    </row>
    <row r="1031" spans="1:9" ht="12.75">
      <c r="A1031" s="3"/>
      <c r="B1031" s="3"/>
      <c r="C1031" s="3"/>
      <c r="D1031" s="3"/>
      <c r="E1031" s="3"/>
      <c r="F1031" s="3"/>
      <c r="G1031" s="3"/>
      <c r="H1031" s="3"/>
      <c r="I1031" s="3"/>
    </row>
    <row r="1032" spans="1:9" ht="12.75">
      <c r="A1032" s="3"/>
      <c r="B1032" s="3"/>
      <c r="C1032" s="3"/>
      <c r="D1032" s="3"/>
      <c r="E1032" s="3"/>
      <c r="F1032" s="3"/>
      <c r="G1032" s="3"/>
      <c r="H1032" s="3"/>
      <c r="I1032" s="3"/>
    </row>
    <row r="1033" spans="1:9" ht="12.75">
      <c r="A1033" s="3"/>
      <c r="B1033" s="3"/>
      <c r="C1033" s="3"/>
      <c r="D1033" s="3"/>
      <c r="E1033" s="3"/>
      <c r="F1033" s="3"/>
      <c r="G1033" s="3"/>
      <c r="H1033" s="3"/>
      <c r="I1033" s="3"/>
    </row>
    <row r="1034" spans="1:9" ht="12.75">
      <c r="A1034" s="3"/>
      <c r="B1034" s="3"/>
      <c r="C1034" s="3"/>
      <c r="D1034" s="3"/>
      <c r="E1034" s="3"/>
      <c r="F1034" s="3"/>
      <c r="G1034" s="3"/>
      <c r="H1034" s="3"/>
      <c r="I1034" s="3"/>
    </row>
    <row r="1035" spans="1:9" ht="12.75">
      <c r="A1035" s="3"/>
      <c r="B1035" s="3"/>
      <c r="C1035" s="3"/>
      <c r="D1035" s="3"/>
      <c r="E1035" s="3"/>
      <c r="F1035" s="3"/>
      <c r="G1035" s="3"/>
      <c r="H1035" s="3"/>
      <c r="I1035" s="3"/>
    </row>
    <row r="1036" spans="1:9" ht="12.75">
      <c r="A1036" s="3"/>
      <c r="B1036" s="3"/>
      <c r="C1036" s="3"/>
      <c r="D1036" s="3"/>
      <c r="E1036" s="3"/>
      <c r="F1036" s="3"/>
      <c r="G1036" s="3"/>
      <c r="H1036" s="3"/>
      <c r="I1036" s="3"/>
    </row>
    <row r="1037" spans="1:9" ht="12.75">
      <c r="A1037" s="3"/>
      <c r="B1037" s="3"/>
      <c r="C1037" s="3"/>
      <c r="D1037" s="3"/>
      <c r="E1037" s="3"/>
      <c r="F1037" s="3"/>
      <c r="G1037" s="3"/>
      <c r="H1037" s="3"/>
      <c r="I1037" s="3"/>
    </row>
    <row r="1038" spans="1:9" ht="12.75">
      <c r="A1038" s="3"/>
      <c r="B1038" s="3"/>
      <c r="C1038" s="3"/>
      <c r="D1038" s="3"/>
      <c r="E1038" s="3"/>
      <c r="F1038" s="3"/>
      <c r="G1038" s="3"/>
      <c r="H1038" s="3"/>
      <c r="I1038" s="3"/>
    </row>
    <row r="1039" spans="1:9" ht="12.75">
      <c r="A1039" s="3"/>
      <c r="B1039" s="3"/>
      <c r="C1039" s="3"/>
      <c r="D1039" s="3"/>
      <c r="E1039" s="3"/>
      <c r="F1039" s="3"/>
      <c r="G1039" s="3"/>
      <c r="H1039" s="3"/>
      <c r="I1039" s="3"/>
    </row>
    <row r="1040" spans="1:9" ht="12.75">
      <c r="A1040" s="3"/>
      <c r="B1040" s="3"/>
      <c r="C1040" s="3"/>
      <c r="D1040" s="3"/>
      <c r="E1040" s="3"/>
      <c r="F1040" s="3"/>
      <c r="G1040" s="3"/>
      <c r="H1040" s="3"/>
      <c r="I1040" s="3"/>
    </row>
    <row r="1041" spans="1:9" ht="12.75">
      <c r="A1041" s="3"/>
      <c r="B1041" s="3"/>
      <c r="C1041" s="3"/>
      <c r="D1041" s="3"/>
      <c r="E1041" s="3"/>
      <c r="F1041" s="3"/>
      <c r="G1041" s="3"/>
      <c r="H1041" s="3"/>
      <c r="I1041" s="3"/>
    </row>
    <row r="1042" spans="1:9" ht="12.75">
      <c r="A1042" s="3"/>
      <c r="B1042" s="3"/>
      <c r="C1042" s="3"/>
      <c r="D1042" s="3"/>
      <c r="E1042" s="3"/>
      <c r="F1042" s="3"/>
      <c r="G1042" s="3"/>
      <c r="H1042" s="3"/>
      <c r="I1042" s="3"/>
    </row>
    <row r="1043" spans="1:9" ht="12.75">
      <c r="A1043" s="3"/>
      <c r="B1043" s="3"/>
      <c r="C1043" s="3"/>
      <c r="D1043" s="3"/>
      <c r="E1043" s="3"/>
      <c r="F1043" s="3"/>
      <c r="G1043" s="3"/>
      <c r="H1043" s="3"/>
      <c r="I1043" s="3"/>
    </row>
    <row r="1044" spans="1:9" ht="12.75">
      <c r="A1044" s="3"/>
      <c r="B1044" s="3"/>
      <c r="C1044" s="3"/>
      <c r="D1044" s="3"/>
      <c r="E1044" s="3"/>
      <c r="F1044" s="3"/>
      <c r="G1044" s="3"/>
      <c r="H1044" s="3"/>
      <c r="I1044" s="3"/>
    </row>
    <row r="1045" spans="1:9" ht="12.75">
      <c r="A1045" s="3"/>
      <c r="B1045" s="3"/>
      <c r="C1045" s="3"/>
      <c r="D1045" s="3"/>
      <c r="E1045" s="3"/>
      <c r="F1045" s="3"/>
      <c r="G1045" s="3"/>
      <c r="H1045" s="3"/>
      <c r="I1045" s="3"/>
    </row>
    <row r="1046" spans="1:9" ht="12.75">
      <c r="A1046" s="3"/>
      <c r="B1046" s="3"/>
      <c r="C1046" s="3"/>
      <c r="D1046" s="3"/>
      <c r="E1046" s="3"/>
      <c r="F1046" s="3"/>
      <c r="G1046" s="3"/>
      <c r="H1046" s="3"/>
      <c r="I1046" s="3"/>
    </row>
    <row r="1047" spans="1:9" ht="12.75">
      <c r="A1047" s="3"/>
      <c r="B1047" s="3"/>
      <c r="C1047" s="3"/>
      <c r="D1047" s="3"/>
      <c r="E1047" s="3"/>
      <c r="F1047" s="3"/>
      <c r="G1047" s="3"/>
      <c r="H1047" s="3"/>
      <c r="I1047" s="3"/>
    </row>
    <row r="1048" spans="1:9" ht="12.75">
      <c r="A1048" s="3"/>
      <c r="B1048" s="3"/>
      <c r="C1048" s="3"/>
      <c r="D1048" s="3"/>
      <c r="E1048" s="3"/>
      <c r="F1048" s="3"/>
      <c r="G1048" s="3"/>
      <c r="H1048" s="3"/>
      <c r="I1048" s="3"/>
    </row>
    <row r="1049" spans="1:9" ht="12.75">
      <c r="A1049" s="3"/>
      <c r="B1049" s="3"/>
      <c r="C1049" s="3"/>
      <c r="D1049" s="3"/>
      <c r="E1049" s="3"/>
      <c r="F1049" s="3"/>
      <c r="G1049" s="3"/>
      <c r="H1049" s="3"/>
      <c r="I1049" s="3"/>
    </row>
    <row r="1050" spans="1:9" ht="12.75">
      <c r="A1050" s="3"/>
      <c r="B1050" s="3"/>
      <c r="C1050" s="3"/>
      <c r="D1050" s="3"/>
      <c r="E1050" s="3"/>
      <c r="F1050" s="3"/>
      <c r="G1050" s="3"/>
      <c r="H1050" s="3"/>
      <c r="I1050" s="3"/>
    </row>
    <row r="1051" spans="1:9" ht="12.75">
      <c r="A1051" s="3"/>
      <c r="B1051" s="3"/>
      <c r="C1051" s="3"/>
      <c r="D1051" s="3"/>
      <c r="E1051" s="3"/>
      <c r="F1051" s="3"/>
      <c r="G1051" s="3"/>
      <c r="H1051" s="3"/>
      <c r="I1051" s="3"/>
    </row>
    <row r="1052" spans="1:9" ht="12.75">
      <c r="A1052" s="3"/>
      <c r="B1052" s="3"/>
      <c r="C1052" s="3"/>
      <c r="D1052" s="3"/>
      <c r="E1052" s="3"/>
      <c r="F1052" s="3"/>
      <c r="G1052" s="3"/>
      <c r="H1052" s="3"/>
      <c r="I1052" s="3"/>
    </row>
    <row r="1053" spans="1:9" ht="12.75">
      <c r="A1053" s="3"/>
      <c r="B1053" s="3"/>
      <c r="C1053" s="3"/>
      <c r="D1053" s="3"/>
      <c r="E1053" s="3"/>
      <c r="F1053" s="3"/>
      <c r="G1053" s="3"/>
      <c r="H1053" s="3"/>
      <c r="I1053" s="3"/>
    </row>
    <row r="1054" spans="1:9" ht="12.75">
      <c r="A1054" s="3"/>
      <c r="B1054" s="3"/>
      <c r="C1054" s="3"/>
      <c r="D1054" s="3"/>
      <c r="E1054" s="3"/>
      <c r="F1054" s="3"/>
      <c r="G1054" s="3"/>
      <c r="H1054" s="3"/>
      <c r="I1054" s="3"/>
    </row>
    <row r="1055" spans="1:9" ht="12.75">
      <c r="A1055" s="3"/>
      <c r="B1055" s="3"/>
      <c r="C1055" s="3"/>
      <c r="D1055" s="3"/>
      <c r="E1055" s="3"/>
      <c r="F1055" s="3"/>
      <c r="G1055" s="3"/>
      <c r="H1055" s="3"/>
      <c r="I1055" s="3"/>
    </row>
    <row r="1056" spans="1:9" ht="12.75">
      <c r="A1056" s="3"/>
      <c r="B1056" s="3"/>
      <c r="C1056" s="3"/>
      <c r="D1056" s="3"/>
      <c r="E1056" s="3"/>
      <c r="F1056" s="3"/>
      <c r="G1056" s="3"/>
      <c r="H1056" s="3"/>
      <c r="I1056" s="3"/>
    </row>
    <row r="1057" spans="1:9" ht="12.75">
      <c r="A1057" s="3"/>
      <c r="B1057" s="3"/>
      <c r="C1057" s="3"/>
      <c r="D1057" s="3"/>
      <c r="E1057" s="3"/>
      <c r="F1057" s="3"/>
      <c r="G1057" s="3"/>
      <c r="H1057" s="3"/>
      <c r="I1057" s="3"/>
    </row>
    <row r="1058" spans="1:9" ht="12.75">
      <c r="A1058" s="3"/>
      <c r="B1058" s="3"/>
      <c r="C1058" s="3"/>
      <c r="D1058" s="3"/>
      <c r="E1058" s="3"/>
      <c r="F1058" s="3"/>
      <c r="G1058" s="3"/>
      <c r="H1058" s="3"/>
      <c r="I1058" s="3"/>
    </row>
    <row r="1059" spans="1:9" ht="12.75">
      <c r="A1059" s="3"/>
      <c r="B1059" s="3"/>
      <c r="C1059" s="3"/>
      <c r="D1059" s="3"/>
      <c r="E1059" s="3"/>
      <c r="F1059" s="3"/>
      <c r="G1059" s="3"/>
      <c r="H1059" s="3"/>
      <c r="I1059" s="3"/>
    </row>
    <row r="1060" spans="1:9" ht="12.75">
      <c r="A1060" s="3"/>
      <c r="B1060" s="3"/>
      <c r="C1060" s="3"/>
      <c r="D1060" s="3"/>
      <c r="E1060" s="3"/>
      <c r="F1060" s="3"/>
      <c r="G1060" s="3"/>
      <c r="H1060" s="3"/>
      <c r="I1060" s="3"/>
    </row>
    <row r="1061" spans="1:9" ht="12.75">
      <c r="A1061" s="3"/>
      <c r="B1061" s="3"/>
      <c r="C1061" s="3"/>
      <c r="D1061" s="3"/>
      <c r="E1061" s="3"/>
      <c r="F1061" s="3"/>
      <c r="G1061" s="3"/>
      <c r="H1061" s="3"/>
      <c r="I1061" s="3"/>
    </row>
    <row r="1062" spans="1:9" ht="12.75">
      <c r="A1062" s="3"/>
      <c r="B1062" s="3"/>
      <c r="C1062" s="3"/>
      <c r="D1062" s="3"/>
      <c r="E1062" s="3"/>
      <c r="F1062" s="3"/>
      <c r="G1062" s="3"/>
      <c r="H1062" s="3"/>
      <c r="I1062" s="3"/>
    </row>
    <row r="1063" spans="1:9" ht="12.75">
      <c r="A1063" s="3"/>
      <c r="B1063" s="3"/>
      <c r="C1063" s="3"/>
      <c r="D1063" s="3"/>
      <c r="E1063" s="3"/>
      <c r="F1063" s="3"/>
      <c r="G1063" s="3"/>
      <c r="H1063" s="3"/>
      <c r="I1063" s="3"/>
    </row>
    <row r="1064" spans="1:9" ht="12.75">
      <c r="A1064" s="3"/>
      <c r="B1064" s="3"/>
      <c r="C1064" s="3"/>
      <c r="D1064" s="3"/>
      <c r="E1064" s="3"/>
      <c r="F1064" s="3"/>
      <c r="G1064" s="3"/>
      <c r="H1064" s="3"/>
      <c r="I1064" s="3"/>
    </row>
    <row r="1065" spans="1:9" ht="12.75">
      <c r="A1065" s="3"/>
      <c r="B1065" s="3"/>
      <c r="C1065" s="3"/>
      <c r="D1065" s="3"/>
      <c r="E1065" s="3"/>
      <c r="F1065" s="3"/>
      <c r="G1065" s="3"/>
      <c r="H1065" s="3"/>
      <c r="I1065" s="3"/>
    </row>
    <row r="1066" spans="1:9" ht="12.75">
      <c r="A1066" s="3"/>
      <c r="B1066" s="3"/>
      <c r="C1066" s="3"/>
      <c r="D1066" s="3"/>
      <c r="E1066" s="3"/>
      <c r="F1066" s="3"/>
      <c r="G1066" s="3"/>
      <c r="H1066" s="3"/>
      <c r="I1066" s="3"/>
    </row>
    <row r="1067" spans="1:9" ht="12.75">
      <c r="A1067" s="3"/>
      <c r="B1067" s="3"/>
      <c r="C1067" s="3"/>
      <c r="D1067" s="3"/>
      <c r="E1067" s="3"/>
      <c r="F1067" s="3"/>
      <c r="G1067" s="3"/>
      <c r="H1067" s="3"/>
      <c r="I1067" s="3"/>
    </row>
    <row r="1068" spans="1:9" ht="12.75">
      <c r="A1068" s="3"/>
      <c r="B1068" s="3"/>
      <c r="C1068" s="3"/>
      <c r="D1068" s="3"/>
      <c r="E1068" s="3"/>
      <c r="F1068" s="3"/>
      <c r="G1068" s="3"/>
      <c r="H1068" s="3"/>
      <c r="I1068" s="3"/>
    </row>
    <row r="1069" spans="1:9" ht="12.75">
      <c r="A1069" s="3"/>
      <c r="B1069" s="3"/>
      <c r="C1069" s="3"/>
      <c r="D1069" s="3"/>
      <c r="E1069" s="3"/>
      <c r="F1069" s="3"/>
      <c r="G1069" s="3"/>
      <c r="H1069" s="3"/>
      <c r="I1069" s="3"/>
    </row>
    <row r="1070" spans="1:9" ht="12.75">
      <c r="A1070" s="3"/>
      <c r="B1070" s="3"/>
      <c r="C1070" s="3"/>
      <c r="D1070" s="3"/>
      <c r="E1070" s="3"/>
      <c r="F1070" s="3"/>
      <c r="G1070" s="3"/>
      <c r="H1070" s="3"/>
      <c r="I1070" s="3"/>
    </row>
    <row r="1071" spans="1:9" ht="12.75">
      <c r="A1071" s="3"/>
      <c r="B1071" s="3"/>
      <c r="C1071" s="3"/>
      <c r="D1071" s="3"/>
      <c r="E1071" s="3"/>
      <c r="F1071" s="3"/>
      <c r="G1071" s="3"/>
      <c r="H1071" s="3"/>
      <c r="I1071" s="3"/>
    </row>
    <row r="1072" spans="1:9" ht="12.75">
      <c r="A1072" s="3"/>
      <c r="B1072" s="3"/>
      <c r="C1072" s="3"/>
      <c r="D1072" s="3"/>
      <c r="E1072" s="3"/>
      <c r="F1072" s="3"/>
      <c r="G1072" s="3"/>
      <c r="H1072" s="3"/>
      <c r="I1072" s="3"/>
    </row>
    <row r="1073" spans="1:9" ht="12.75">
      <c r="A1073" s="3"/>
      <c r="B1073" s="3"/>
      <c r="C1073" s="3"/>
      <c r="D1073" s="3"/>
      <c r="E1073" s="3"/>
      <c r="F1073" s="3"/>
      <c r="G1073" s="3"/>
      <c r="H1073" s="3"/>
      <c r="I1073" s="3"/>
    </row>
    <row r="1074" spans="1:9" ht="12.75">
      <c r="A1074" s="3"/>
      <c r="B1074" s="3"/>
      <c r="C1074" s="3"/>
      <c r="D1074" s="3"/>
      <c r="E1074" s="3"/>
      <c r="F1074" s="3"/>
      <c r="G1074" s="3"/>
      <c r="H1074" s="3"/>
      <c r="I1074" s="3"/>
    </row>
    <row r="1075" spans="1:9" ht="12.75">
      <c r="A1075" s="3"/>
      <c r="B1075" s="3"/>
      <c r="C1075" s="3"/>
      <c r="D1075" s="3"/>
      <c r="E1075" s="3"/>
      <c r="F1075" s="3"/>
      <c r="G1075" s="3"/>
      <c r="H1075" s="3"/>
      <c r="I1075" s="3"/>
    </row>
    <row r="1076" spans="1:9" ht="12.75">
      <c r="A1076" s="3"/>
      <c r="B1076" s="3"/>
      <c r="C1076" s="3"/>
      <c r="D1076" s="3"/>
      <c r="E1076" s="3"/>
      <c r="F1076" s="3"/>
      <c r="G1076" s="3"/>
      <c r="H1076" s="3"/>
      <c r="I1076" s="3"/>
    </row>
    <row r="1077" spans="1:9" ht="12.75">
      <c r="A1077" s="3"/>
      <c r="B1077" s="3"/>
      <c r="C1077" s="3"/>
      <c r="D1077" s="3"/>
      <c r="E1077" s="3"/>
      <c r="F1077" s="3"/>
      <c r="G1077" s="3"/>
      <c r="H1077" s="3"/>
      <c r="I1077" s="3"/>
    </row>
    <row r="1078" spans="1:9" ht="12.75">
      <c r="A1078" s="3"/>
      <c r="B1078" s="3"/>
      <c r="C1078" s="3"/>
      <c r="D1078" s="3"/>
      <c r="E1078" s="3"/>
      <c r="F1078" s="3"/>
      <c r="G1078" s="3"/>
      <c r="H1078" s="3"/>
      <c r="I1078" s="3"/>
    </row>
    <row r="1079" spans="1:9" ht="12.75">
      <c r="A1079" s="3"/>
      <c r="B1079" s="3"/>
      <c r="C1079" s="3"/>
      <c r="D1079" s="3"/>
      <c r="E1079" s="3"/>
      <c r="F1079" s="3"/>
      <c r="G1079" s="3"/>
      <c r="H1079" s="3"/>
      <c r="I1079" s="3"/>
    </row>
    <row r="1080" spans="1:9" ht="12.75">
      <c r="A1080" s="3"/>
      <c r="B1080" s="3"/>
      <c r="C1080" s="3"/>
      <c r="D1080" s="3"/>
      <c r="E1080" s="3"/>
      <c r="F1080" s="3"/>
      <c r="G1080" s="3"/>
      <c r="H1080" s="3"/>
      <c r="I1080" s="3"/>
    </row>
    <row r="1081" spans="1:9" ht="12.75">
      <c r="A1081" s="3"/>
      <c r="B1081" s="3"/>
      <c r="C1081" s="3"/>
      <c r="D1081" s="3"/>
      <c r="E1081" s="3"/>
      <c r="F1081" s="3"/>
      <c r="G1081" s="3"/>
      <c r="H1081" s="3"/>
      <c r="I1081" s="3"/>
    </row>
    <row r="1082" spans="1:9" ht="12.75">
      <c r="A1082" s="3"/>
      <c r="B1082" s="3"/>
      <c r="C1082" s="3"/>
      <c r="D1082" s="3"/>
      <c r="E1082" s="3"/>
      <c r="F1082" s="3"/>
      <c r="G1082" s="3"/>
      <c r="H1082" s="3"/>
      <c r="I1082" s="3"/>
    </row>
    <row r="1083" spans="1:9" ht="12.75">
      <c r="A1083" s="3"/>
      <c r="B1083" s="3"/>
      <c r="C1083" s="3"/>
      <c r="D1083" s="3"/>
      <c r="E1083" s="3"/>
      <c r="F1083" s="3"/>
      <c r="G1083" s="3"/>
      <c r="H1083" s="3"/>
      <c r="I1083" s="3"/>
    </row>
    <row r="1084" spans="1:9" ht="12.75">
      <c r="A1084" s="3"/>
      <c r="B1084" s="3"/>
      <c r="C1084" s="3"/>
      <c r="D1084" s="3"/>
      <c r="E1084" s="3"/>
      <c r="F1084" s="3"/>
      <c r="G1084" s="3"/>
      <c r="H1084" s="3"/>
      <c r="I1084" s="3"/>
    </row>
    <row r="1085" spans="1:9" ht="12.75">
      <c r="A1085" s="3"/>
      <c r="B1085" s="3"/>
      <c r="C1085" s="3"/>
      <c r="D1085" s="3"/>
      <c r="E1085" s="3"/>
      <c r="F1085" s="3"/>
      <c r="G1085" s="3"/>
      <c r="H1085" s="3"/>
      <c r="I1085" s="3"/>
    </row>
    <row r="1086" spans="1:9" ht="12.75">
      <c r="A1086" s="3"/>
      <c r="B1086" s="3"/>
      <c r="C1086" s="3"/>
      <c r="D1086" s="3"/>
      <c r="E1086" s="3"/>
      <c r="F1086" s="3"/>
      <c r="G1086" s="3"/>
      <c r="H1086" s="3"/>
      <c r="I1086" s="3"/>
    </row>
    <row r="1087" spans="1:9" ht="12.75">
      <c r="A1087" s="3"/>
      <c r="B1087" s="3"/>
      <c r="C1087" s="3"/>
      <c r="D1087" s="3"/>
      <c r="E1087" s="3"/>
      <c r="F1087" s="3"/>
      <c r="G1087" s="3"/>
      <c r="H1087" s="3"/>
      <c r="I1087" s="3"/>
    </row>
    <row r="1088" spans="1:9" ht="12.75">
      <c r="A1088" s="3"/>
      <c r="B1088" s="3"/>
      <c r="C1088" s="3"/>
      <c r="D1088" s="3"/>
      <c r="E1088" s="3"/>
      <c r="F1088" s="3"/>
      <c r="G1088" s="3"/>
      <c r="H1088" s="3"/>
      <c r="I1088" s="3"/>
    </row>
    <row r="1089" spans="1:9" ht="12.75">
      <c r="A1089" s="3"/>
      <c r="B1089" s="3"/>
      <c r="C1089" s="3"/>
      <c r="D1089" s="3"/>
      <c r="E1089" s="3"/>
      <c r="F1089" s="3"/>
      <c r="G1089" s="3"/>
      <c r="H1089" s="3"/>
      <c r="I1089" s="3"/>
    </row>
    <row r="1090" spans="1:9" ht="12.75">
      <c r="A1090" s="3"/>
      <c r="B1090" s="3"/>
      <c r="C1090" s="3"/>
      <c r="D1090" s="3"/>
      <c r="E1090" s="3"/>
      <c r="F1090" s="3"/>
      <c r="G1090" s="3"/>
      <c r="H1090" s="3"/>
      <c r="I1090" s="3"/>
    </row>
    <row r="1091" spans="1:9" ht="12.75">
      <c r="A1091" s="3"/>
      <c r="B1091" s="3"/>
      <c r="C1091" s="3"/>
      <c r="D1091" s="3"/>
      <c r="E1091" s="3"/>
      <c r="F1091" s="3"/>
      <c r="G1091" s="3"/>
      <c r="H1091" s="3"/>
      <c r="I1091" s="3"/>
    </row>
    <row r="1092" spans="1:9" ht="12.75">
      <c r="A1092" s="3"/>
      <c r="B1092" s="3"/>
      <c r="C1092" s="3"/>
      <c r="D1092" s="3"/>
      <c r="E1092" s="3"/>
      <c r="F1092" s="3"/>
      <c r="G1092" s="3"/>
      <c r="H1092" s="3"/>
      <c r="I1092" s="3"/>
    </row>
    <row r="1093" spans="1:9" ht="12.75">
      <c r="A1093" s="3"/>
      <c r="B1093" s="3"/>
      <c r="C1093" s="3"/>
      <c r="D1093" s="3"/>
      <c r="E1093" s="3"/>
      <c r="F1093" s="3"/>
      <c r="G1093" s="3"/>
      <c r="H1093" s="3"/>
      <c r="I1093" s="3"/>
    </row>
    <row r="1094" spans="1:9" ht="12.75">
      <c r="A1094" s="3"/>
      <c r="B1094" s="3"/>
      <c r="C1094" s="3"/>
      <c r="D1094" s="3"/>
      <c r="E1094" s="3"/>
      <c r="F1094" s="3"/>
      <c r="G1094" s="3"/>
      <c r="H1094" s="3"/>
      <c r="I1094" s="3"/>
    </row>
    <row r="1095" spans="1:9" ht="12.75">
      <c r="A1095" s="3"/>
      <c r="B1095" s="3"/>
      <c r="C1095" s="3"/>
      <c r="D1095" s="3"/>
      <c r="E1095" s="3"/>
      <c r="F1095" s="3"/>
      <c r="G1095" s="3"/>
      <c r="H1095" s="3"/>
      <c r="I1095" s="3"/>
    </row>
    <row r="1096" spans="1:9" ht="12.75">
      <c r="A1096" s="3"/>
      <c r="B1096" s="3"/>
      <c r="C1096" s="3"/>
      <c r="D1096" s="3"/>
      <c r="E1096" s="3"/>
      <c r="F1096" s="3"/>
      <c r="G1096" s="3"/>
      <c r="H1096" s="3"/>
      <c r="I1096" s="3"/>
    </row>
    <row r="1097" spans="1:9" ht="12.75">
      <c r="A1097" s="3"/>
      <c r="B1097" s="3"/>
      <c r="C1097" s="3"/>
      <c r="D1097" s="3"/>
      <c r="E1097" s="3"/>
      <c r="F1097" s="3"/>
      <c r="G1097" s="3"/>
      <c r="H1097" s="3"/>
      <c r="I1097" s="3"/>
    </row>
    <row r="1098" spans="1:9" ht="12.75">
      <c r="A1098" s="3"/>
      <c r="B1098" s="3"/>
      <c r="C1098" s="3"/>
      <c r="D1098" s="3"/>
      <c r="E1098" s="3"/>
      <c r="F1098" s="3"/>
      <c r="G1098" s="3"/>
      <c r="H1098" s="3"/>
      <c r="I1098" s="3"/>
    </row>
    <row r="1099" spans="1:9" ht="12.75">
      <c r="A1099" s="3"/>
      <c r="B1099" s="3"/>
      <c r="C1099" s="3"/>
      <c r="D1099" s="3"/>
      <c r="E1099" s="3"/>
      <c r="F1099" s="3"/>
      <c r="G1099" s="3"/>
      <c r="H1099" s="3"/>
      <c r="I1099" s="3"/>
    </row>
    <row r="1100" spans="1:9" ht="12.75">
      <c r="A1100" s="3"/>
      <c r="B1100" s="3"/>
      <c r="C1100" s="3"/>
      <c r="D1100" s="3"/>
      <c r="E1100" s="3"/>
      <c r="F1100" s="3"/>
      <c r="G1100" s="3"/>
      <c r="H1100" s="3"/>
      <c r="I1100" s="3"/>
    </row>
    <row r="1101" spans="1:9" ht="12.75">
      <c r="A1101" s="3"/>
      <c r="B1101" s="3"/>
      <c r="C1101" s="3"/>
      <c r="D1101" s="3"/>
      <c r="E1101" s="3"/>
      <c r="F1101" s="3"/>
      <c r="G1101" s="3"/>
      <c r="H1101" s="3"/>
      <c r="I1101" s="3"/>
    </row>
    <row r="1102" spans="1:9" ht="12.75">
      <c r="A1102" s="3"/>
      <c r="B1102" s="3"/>
      <c r="C1102" s="3"/>
      <c r="D1102" s="3"/>
      <c r="E1102" s="3"/>
      <c r="F1102" s="3"/>
      <c r="G1102" s="3"/>
      <c r="H1102" s="3"/>
      <c r="I1102" s="3"/>
    </row>
    <row r="1103" spans="1:9" ht="12.75">
      <c r="A1103" s="3"/>
      <c r="B1103" s="3"/>
      <c r="C1103" s="3"/>
      <c r="D1103" s="3"/>
      <c r="E1103" s="3"/>
      <c r="F1103" s="3"/>
      <c r="G1103" s="3"/>
      <c r="H1103" s="3"/>
      <c r="I1103" s="3"/>
    </row>
    <row r="1104" spans="1:9" ht="12.75">
      <c r="A1104" s="3"/>
      <c r="B1104" s="3"/>
      <c r="C1104" s="3"/>
      <c r="D1104" s="3"/>
      <c r="E1104" s="3"/>
      <c r="F1104" s="3"/>
      <c r="G1104" s="3"/>
      <c r="H1104" s="3"/>
      <c r="I1104" s="3"/>
    </row>
    <row r="1105" spans="1:9" ht="12.75">
      <c r="A1105" s="3"/>
      <c r="B1105" s="3"/>
      <c r="C1105" s="3"/>
      <c r="D1105" s="3"/>
      <c r="E1105" s="3"/>
      <c r="F1105" s="3"/>
      <c r="G1105" s="3"/>
      <c r="H1105" s="3"/>
      <c r="I1105" s="3"/>
    </row>
    <row r="1106" spans="1:9" ht="12.75">
      <c r="A1106" s="3"/>
      <c r="B1106" s="3"/>
      <c r="C1106" s="3"/>
      <c r="D1106" s="3"/>
      <c r="E1106" s="3"/>
      <c r="F1106" s="3"/>
      <c r="G1106" s="3"/>
      <c r="H1106" s="3"/>
      <c r="I1106" s="3"/>
    </row>
    <row r="1107" spans="1:9" ht="12.75">
      <c r="A1107" s="3"/>
      <c r="B1107" s="3"/>
      <c r="C1107" s="3"/>
      <c r="D1107" s="3"/>
      <c r="E1107" s="3"/>
      <c r="F1107" s="3"/>
      <c r="G1107" s="3"/>
      <c r="H1107" s="3"/>
      <c r="I1107" s="3"/>
    </row>
    <row r="1108" spans="1:9" ht="12.75">
      <c r="A1108" s="3"/>
      <c r="B1108" s="3"/>
      <c r="C1108" s="3"/>
      <c r="D1108" s="3"/>
      <c r="E1108" s="3"/>
      <c r="F1108" s="3"/>
      <c r="G1108" s="3"/>
      <c r="H1108" s="3"/>
      <c r="I1108" s="3"/>
    </row>
    <row r="1109" spans="1:9" ht="12.75">
      <c r="A1109" s="3"/>
      <c r="B1109" s="3"/>
      <c r="C1109" s="3"/>
      <c r="D1109" s="3"/>
      <c r="E1109" s="3"/>
      <c r="F1109" s="3"/>
      <c r="G1109" s="3"/>
      <c r="H1109" s="3"/>
      <c r="I1109" s="3"/>
    </row>
    <row r="1110" spans="1:9" ht="12.75">
      <c r="A1110" s="3"/>
      <c r="B1110" s="3"/>
      <c r="C1110" s="3"/>
      <c r="D1110" s="3"/>
      <c r="E1110" s="3"/>
      <c r="F1110" s="3"/>
      <c r="G1110" s="3"/>
      <c r="H1110" s="3"/>
      <c r="I1110" s="3"/>
    </row>
    <row r="1111" spans="1:9" ht="12.75">
      <c r="A1111" s="3"/>
      <c r="B1111" s="3"/>
      <c r="C1111" s="3"/>
      <c r="D1111" s="3"/>
      <c r="E1111" s="3"/>
      <c r="F1111" s="3"/>
      <c r="G1111" s="3"/>
      <c r="H1111" s="3"/>
      <c r="I1111" s="3"/>
    </row>
    <row r="1112" spans="1:9" ht="12.75">
      <c r="A1112" s="3"/>
      <c r="B1112" s="3"/>
      <c r="C1112" s="3"/>
      <c r="D1112" s="3"/>
      <c r="E1112" s="3"/>
      <c r="F1112" s="3"/>
      <c r="G1112" s="3"/>
      <c r="H1112" s="3"/>
      <c r="I1112" s="3"/>
    </row>
    <row r="1113" spans="1:9" ht="12.75">
      <c r="A1113" s="3"/>
      <c r="B1113" s="3"/>
      <c r="C1113" s="3"/>
      <c r="D1113" s="3"/>
      <c r="E1113" s="3"/>
      <c r="F1113" s="3"/>
      <c r="G1113" s="3"/>
      <c r="H1113" s="3"/>
      <c r="I1113" s="3"/>
    </row>
    <row r="1114" spans="1:9" ht="12.75">
      <c r="A1114" s="3"/>
      <c r="B1114" s="3"/>
      <c r="C1114" s="3"/>
      <c r="D1114" s="3"/>
      <c r="E1114" s="3"/>
      <c r="F1114" s="3"/>
      <c r="G1114" s="3"/>
      <c r="H1114" s="3"/>
      <c r="I1114" s="3"/>
    </row>
    <row r="1115" spans="1:9" ht="12.75">
      <c r="A1115" s="3"/>
      <c r="B1115" s="3"/>
      <c r="C1115" s="3"/>
      <c r="D1115" s="3"/>
      <c r="E1115" s="3"/>
      <c r="F1115" s="3"/>
      <c r="G1115" s="3"/>
      <c r="H1115" s="3"/>
      <c r="I1115" s="3"/>
    </row>
    <row r="1116" spans="1:9" ht="12.75">
      <c r="A1116" s="3"/>
      <c r="B1116" s="3"/>
      <c r="C1116" s="3"/>
      <c r="D1116" s="3"/>
      <c r="E1116" s="3"/>
      <c r="F1116" s="3"/>
      <c r="G1116" s="3"/>
      <c r="H1116" s="3"/>
      <c r="I1116" s="3"/>
    </row>
    <row r="1117" spans="1:9" ht="12.75">
      <c r="A1117" s="3"/>
      <c r="B1117" s="3"/>
      <c r="C1117" s="3"/>
      <c r="D1117" s="3"/>
      <c r="E1117" s="3"/>
      <c r="F1117" s="3"/>
      <c r="G1117" s="3"/>
      <c r="H1117" s="3"/>
      <c r="I1117" s="3"/>
    </row>
    <row r="1118" spans="1:9" ht="12.75">
      <c r="A1118" s="3"/>
      <c r="B1118" s="3"/>
      <c r="C1118" s="3"/>
      <c r="D1118" s="3"/>
      <c r="E1118" s="3"/>
      <c r="F1118" s="3"/>
      <c r="G1118" s="3"/>
      <c r="H1118" s="3"/>
      <c r="I1118" s="3"/>
    </row>
    <row r="1119" spans="1:9" ht="12.75">
      <c r="A1119" s="3"/>
      <c r="B1119" s="3"/>
      <c r="C1119" s="3"/>
      <c r="D1119" s="3"/>
      <c r="E1119" s="3"/>
      <c r="F1119" s="3"/>
      <c r="G1119" s="3"/>
      <c r="H1119" s="3"/>
      <c r="I1119" s="3"/>
    </row>
    <row r="1120" spans="1:9" ht="12.75">
      <c r="A1120" s="3"/>
      <c r="B1120" s="3"/>
      <c r="C1120" s="3"/>
      <c r="D1120" s="3"/>
      <c r="E1120" s="3"/>
      <c r="F1120" s="3"/>
      <c r="G1120" s="3"/>
      <c r="H1120" s="3"/>
      <c r="I1120" s="3"/>
    </row>
    <row r="1121" spans="1:9" ht="12.75">
      <c r="A1121" s="3"/>
      <c r="B1121" s="3"/>
      <c r="C1121" s="3"/>
      <c r="D1121" s="3"/>
      <c r="E1121" s="3"/>
      <c r="F1121" s="3"/>
      <c r="G1121" s="3"/>
      <c r="H1121" s="3"/>
      <c r="I1121" s="3"/>
    </row>
    <row r="1122" spans="1:9" ht="12.75">
      <c r="A1122" s="3"/>
      <c r="B1122" s="3"/>
      <c r="C1122" s="3"/>
      <c r="D1122" s="3"/>
      <c r="E1122" s="3"/>
      <c r="F1122" s="3"/>
      <c r="G1122" s="3"/>
      <c r="H1122" s="3"/>
      <c r="I1122" s="3"/>
    </row>
    <row r="1123" spans="1:9" ht="12.75">
      <c r="A1123" s="3"/>
      <c r="B1123" s="3"/>
      <c r="C1123" s="3"/>
      <c r="D1123" s="3"/>
      <c r="E1123" s="3"/>
      <c r="F1123" s="3"/>
      <c r="G1123" s="3"/>
      <c r="H1123" s="3"/>
      <c r="I1123" s="3"/>
    </row>
    <row r="1124" spans="1:9" ht="12.75">
      <c r="A1124" s="3"/>
      <c r="B1124" s="3"/>
      <c r="C1124" s="3"/>
      <c r="D1124" s="3"/>
      <c r="E1124" s="3"/>
      <c r="F1124" s="3"/>
      <c r="G1124" s="3"/>
      <c r="H1124" s="3"/>
      <c r="I1124" s="3"/>
    </row>
    <row r="1125" spans="1:9" ht="12.75">
      <c r="A1125" s="3"/>
      <c r="B1125" s="3"/>
      <c r="C1125" s="3"/>
      <c r="D1125" s="3"/>
      <c r="E1125" s="3"/>
      <c r="F1125" s="3"/>
      <c r="G1125" s="3"/>
      <c r="H1125" s="3"/>
      <c r="I1125" s="3"/>
    </row>
    <row r="1126" spans="1:9" ht="12.75">
      <c r="A1126" s="3"/>
      <c r="B1126" s="3"/>
      <c r="C1126" s="3"/>
      <c r="D1126" s="3"/>
      <c r="E1126" s="3"/>
      <c r="F1126" s="3"/>
      <c r="G1126" s="3"/>
      <c r="H1126" s="3"/>
      <c r="I1126" s="3"/>
    </row>
    <row r="1127" spans="1:9" ht="12.75">
      <c r="A1127" s="3"/>
      <c r="B1127" s="3"/>
      <c r="C1127" s="3"/>
      <c r="D1127" s="3"/>
      <c r="E1127" s="3"/>
      <c r="F1127" s="3"/>
      <c r="G1127" s="3"/>
      <c r="H1127" s="3"/>
      <c r="I1127" s="3"/>
    </row>
    <row r="1128" spans="1:9" ht="12.75">
      <c r="A1128" s="3"/>
      <c r="B1128" s="3"/>
      <c r="C1128" s="3"/>
      <c r="D1128" s="3"/>
      <c r="E1128" s="3"/>
      <c r="F1128" s="3"/>
      <c r="G1128" s="3"/>
      <c r="H1128" s="3"/>
      <c r="I1128" s="3"/>
    </row>
    <row r="1129" spans="1:9" ht="12.75">
      <c r="A1129" s="3"/>
      <c r="B1129" s="3"/>
      <c r="C1129" s="3"/>
      <c r="D1129" s="3"/>
      <c r="E1129" s="3"/>
      <c r="F1129" s="3"/>
      <c r="G1129" s="3"/>
      <c r="H1129" s="3"/>
      <c r="I1129" s="3"/>
    </row>
    <row r="1130" spans="1:9" ht="12.75">
      <c r="A1130" s="3"/>
      <c r="B1130" s="3"/>
      <c r="C1130" s="3"/>
      <c r="D1130" s="3"/>
      <c r="E1130" s="3"/>
      <c r="F1130" s="3"/>
      <c r="G1130" s="3"/>
      <c r="H1130" s="3"/>
      <c r="I1130" s="3"/>
    </row>
    <row r="1131" spans="1:9" ht="12.75">
      <c r="A1131" s="3"/>
      <c r="B1131" s="3"/>
      <c r="C1131" s="3"/>
      <c r="D1131" s="3"/>
      <c r="E1131" s="3"/>
      <c r="F1131" s="3"/>
      <c r="G1131" s="3"/>
      <c r="H1131" s="3"/>
      <c r="I1131" s="3"/>
    </row>
    <row r="1132" spans="1:9" ht="12.75">
      <c r="A1132" s="3"/>
      <c r="B1132" s="3"/>
      <c r="C1132" s="3"/>
      <c r="D1132" s="3"/>
      <c r="E1132" s="3"/>
      <c r="F1132" s="3"/>
      <c r="G1132" s="3"/>
      <c r="H1132" s="3"/>
      <c r="I1132" s="3"/>
    </row>
    <row r="1133" spans="1:9" ht="12.75">
      <c r="A1133" s="3"/>
      <c r="B1133" s="3"/>
      <c r="C1133" s="3"/>
      <c r="D1133" s="3"/>
      <c r="E1133" s="3"/>
      <c r="F1133" s="3"/>
      <c r="G1133" s="3"/>
      <c r="H1133" s="3"/>
      <c r="I1133" s="3"/>
    </row>
    <row r="1134" spans="1:9" ht="12.75">
      <c r="A1134" s="3"/>
      <c r="B1134" s="3"/>
      <c r="C1134" s="3"/>
      <c r="D1134" s="3"/>
      <c r="E1134" s="3"/>
      <c r="F1134" s="3"/>
      <c r="G1134" s="3"/>
      <c r="H1134" s="3"/>
      <c r="I1134" s="3"/>
    </row>
    <row r="1135" spans="1:9" ht="12.75">
      <c r="A1135" s="3"/>
      <c r="B1135" s="3"/>
      <c r="C1135" s="3"/>
      <c r="D1135" s="3"/>
      <c r="E1135" s="3"/>
      <c r="F1135" s="3"/>
      <c r="G1135" s="3"/>
      <c r="H1135" s="3"/>
      <c r="I1135" s="3"/>
    </row>
    <row r="1136" spans="1:9" ht="12.75">
      <c r="A1136" s="3"/>
      <c r="B1136" s="3"/>
      <c r="C1136" s="3"/>
      <c r="D1136" s="3"/>
      <c r="E1136" s="3"/>
      <c r="F1136" s="3"/>
      <c r="G1136" s="3"/>
      <c r="H1136" s="3"/>
      <c r="I1136" s="3"/>
    </row>
    <row r="1137" spans="1:9" ht="12.75">
      <c r="A1137" s="3"/>
      <c r="B1137" s="3"/>
      <c r="C1137" s="3"/>
      <c r="D1137" s="3"/>
      <c r="E1137" s="3"/>
      <c r="F1137" s="3"/>
      <c r="G1137" s="3"/>
      <c r="H1137" s="3"/>
      <c r="I1137" s="3"/>
    </row>
    <row r="1138" spans="1:9" ht="12.75">
      <c r="A1138" s="3"/>
      <c r="B1138" s="3"/>
      <c r="C1138" s="3"/>
      <c r="D1138" s="3"/>
      <c r="E1138" s="3"/>
      <c r="F1138" s="3"/>
      <c r="G1138" s="3"/>
      <c r="H1138" s="3"/>
      <c r="I1138" s="3"/>
    </row>
    <row r="1139" spans="1:9" ht="12.75">
      <c r="A1139" s="3"/>
      <c r="B1139" s="3"/>
      <c r="C1139" s="3"/>
      <c r="D1139" s="3"/>
      <c r="E1139" s="3"/>
      <c r="F1139" s="3"/>
      <c r="G1139" s="3"/>
      <c r="H1139" s="3"/>
      <c r="I1139" s="3"/>
    </row>
    <row r="1140" spans="1:9" ht="12.75">
      <c r="A1140" s="3"/>
      <c r="B1140" s="3"/>
      <c r="C1140" s="3"/>
      <c r="D1140" s="3"/>
      <c r="E1140" s="3"/>
      <c r="F1140" s="3"/>
      <c r="G1140" s="3"/>
      <c r="H1140" s="3"/>
      <c r="I1140" s="3"/>
    </row>
    <row r="1141" spans="1:9" ht="12.75">
      <c r="A1141" s="3"/>
      <c r="B1141" s="3"/>
      <c r="C1141" s="3"/>
      <c r="D1141" s="3"/>
      <c r="E1141" s="3"/>
      <c r="F1141" s="3"/>
      <c r="G1141" s="3"/>
      <c r="H1141" s="3"/>
      <c r="I1141" s="3"/>
    </row>
    <row r="1142" spans="1:9" ht="12.75">
      <c r="A1142" s="3"/>
      <c r="B1142" s="3"/>
      <c r="C1142" s="3"/>
      <c r="D1142" s="3"/>
      <c r="E1142" s="3"/>
      <c r="F1142" s="3"/>
      <c r="G1142" s="3"/>
      <c r="H1142" s="3"/>
      <c r="I1142" s="3"/>
    </row>
    <row r="1143" spans="1:9" ht="12.75">
      <c r="A1143" s="3"/>
      <c r="B1143" s="3"/>
      <c r="C1143" s="3"/>
      <c r="D1143" s="3"/>
      <c r="E1143" s="3"/>
      <c r="F1143" s="3"/>
      <c r="G1143" s="3"/>
      <c r="H1143" s="3"/>
      <c r="I1143" s="3"/>
    </row>
    <row r="1144" spans="1:9" ht="12.75">
      <c r="A1144" s="3"/>
      <c r="B1144" s="3"/>
      <c r="C1144" s="3"/>
      <c r="D1144" s="3"/>
      <c r="E1144" s="3"/>
      <c r="F1144" s="3"/>
      <c r="G1144" s="3"/>
      <c r="H1144" s="3"/>
      <c r="I1144" s="3"/>
    </row>
    <row r="1145" spans="1:9" ht="12.75">
      <c r="A1145" s="3"/>
      <c r="B1145" s="3"/>
      <c r="C1145" s="3"/>
      <c r="D1145" s="3"/>
      <c r="E1145" s="3"/>
      <c r="F1145" s="3"/>
      <c r="G1145" s="3"/>
      <c r="H1145" s="3"/>
      <c r="I1145" s="3"/>
    </row>
    <row r="1146" spans="1:9" ht="12.75">
      <c r="A1146" s="3"/>
      <c r="B1146" s="3"/>
      <c r="C1146" s="3"/>
      <c r="D1146" s="3"/>
      <c r="E1146" s="3"/>
      <c r="F1146" s="3"/>
      <c r="G1146" s="3"/>
      <c r="H1146" s="3"/>
      <c r="I1146" s="3"/>
    </row>
    <row r="1147" spans="1:9" ht="12.75">
      <c r="A1147" s="3"/>
      <c r="B1147" s="3"/>
      <c r="C1147" s="3"/>
      <c r="D1147" s="3"/>
      <c r="E1147" s="3"/>
      <c r="F1147" s="3"/>
      <c r="G1147" s="3"/>
      <c r="H1147" s="3"/>
      <c r="I1147" s="3"/>
    </row>
    <row r="1148" spans="1:9" ht="12.75">
      <c r="A1148" s="3"/>
      <c r="B1148" s="3"/>
      <c r="C1148" s="3"/>
      <c r="D1148" s="3"/>
      <c r="E1148" s="3"/>
      <c r="F1148" s="3"/>
      <c r="G1148" s="3"/>
      <c r="H1148" s="3"/>
      <c r="I1148" s="3"/>
    </row>
    <row r="1149" spans="1:9" ht="12.75">
      <c r="A1149" s="3"/>
      <c r="B1149" s="3"/>
      <c r="C1149" s="3"/>
      <c r="D1149" s="3"/>
      <c r="E1149" s="3"/>
      <c r="F1149" s="3"/>
      <c r="G1149" s="3"/>
      <c r="H1149" s="3"/>
      <c r="I1149" s="3"/>
    </row>
    <row r="1150" spans="1:9" ht="12.75">
      <c r="A1150" s="3"/>
      <c r="B1150" s="3"/>
      <c r="C1150" s="3"/>
      <c r="D1150" s="3"/>
      <c r="E1150" s="3"/>
      <c r="F1150" s="3"/>
      <c r="G1150" s="3"/>
      <c r="H1150" s="3"/>
      <c r="I1150" s="3"/>
    </row>
    <row r="1151" spans="1:9" ht="12.75">
      <c r="A1151" s="3"/>
      <c r="B1151" s="3"/>
      <c r="C1151" s="3"/>
      <c r="D1151" s="3"/>
      <c r="E1151" s="3"/>
      <c r="F1151" s="3"/>
      <c r="G1151" s="3"/>
      <c r="H1151" s="3"/>
      <c r="I1151" s="3"/>
    </row>
    <row r="1152" spans="1:9" ht="12.75">
      <c r="A1152" s="3"/>
      <c r="B1152" s="3"/>
      <c r="C1152" s="3"/>
      <c r="D1152" s="3"/>
      <c r="E1152" s="3"/>
      <c r="F1152" s="3"/>
      <c r="G1152" s="3"/>
      <c r="H1152" s="3"/>
      <c r="I1152" s="3"/>
    </row>
    <row r="1153" spans="1:9" ht="12.75">
      <c r="A1153" s="3"/>
      <c r="B1153" s="3"/>
      <c r="C1153" s="3"/>
      <c r="D1153" s="3"/>
      <c r="E1153" s="3"/>
      <c r="F1153" s="3"/>
      <c r="G1153" s="3"/>
      <c r="H1153" s="3"/>
      <c r="I1153" s="3"/>
    </row>
    <row r="1154" spans="1:9" ht="12.75">
      <c r="A1154" s="3"/>
      <c r="B1154" s="3"/>
      <c r="C1154" s="3"/>
      <c r="D1154" s="3"/>
      <c r="E1154" s="3"/>
      <c r="F1154" s="3"/>
      <c r="G1154" s="3"/>
      <c r="H1154" s="3"/>
      <c r="I1154" s="3"/>
    </row>
    <row r="1155" spans="1:9" ht="12.75">
      <c r="A1155" s="3"/>
      <c r="B1155" s="3"/>
      <c r="C1155" s="3"/>
      <c r="D1155" s="3"/>
      <c r="E1155" s="3"/>
      <c r="F1155" s="3"/>
      <c r="G1155" s="3"/>
      <c r="H1155" s="3"/>
      <c r="I1155" s="3"/>
    </row>
    <row r="1156" spans="1:9" ht="12.75">
      <c r="A1156" s="3"/>
      <c r="B1156" s="3"/>
      <c r="C1156" s="3"/>
      <c r="D1156" s="3"/>
      <c r="E1156" s="3"/>
      <c r="F1156" s="3"/>
      <c r="G1156" s="3"/>
      <c r="H1156" s="3"/>
      <c r="I1156" s="3"/>
    </row>
    <row r="1157" spans="1:9" ht="12.75">
      <c r="A1157" s="3"/>
      <c r="B1157" s="3"/>
      <c r="C1157" s="3"/>
      <c r="D1157" s="3"/>
      <c r="E1157" s="3"/>
      <c r="F1157" s="3"/>
      <c r="G1157" s="3"/>
      <c r="H1157" s="3"/>
      <c r="I1157" s="3"/>
    </row>
    <row r="1158" spans="1:9" ht="12.75">
      <c r="A1158" s="3"/>
      <c r="B1158" s="3"/>
      <c r="C1158" s="3"/>
      <c r="D1158" s="3"/>
      <c r="E1158" s="3"/>
      <c r="F1158" s="3"/>
      <c r="G1158" s="3"/>
      <c r="H1158" s="3"/>
      <c r="I1158" s="3"/>
    </row>
    <row r="1159" spans="1:9" ht="12.75">
      <c r="A1159" s="3"/>
      <c r="B1159" s="3"/>
      <c r="C1159" s="3"/>
      <c r="D1159" s="3"/>
      <c r="E1159" s="3"/>
      <c r="F1159" s="3"/>
      <c r="G1159" s="3"/>
      <c r="H1159" s="3"/>
      <c r="I1159" s="3"/>
    </row>
    <row r="1160" spans="1:9" ht="12.75">
      <c r="A1160" s="3"/>
      <c r="B1160" s="3"/>
      <c r="C1160" s="3"/>
      <c r="D1160" s="3"/>
      <c r="E1160" s="3"/>
      <c r="F1160" s="3"/>
      <c r="G1160" s="3"/>
      <c r="H1160" s="3"/>
      <c r="I1160" s="3"/>
    </row>
    <row r="1161" spans="1:9" ht="12.75">
      <c r="A1161" s="3"/>
      <c r="B1161" s="3"/>
      <c r="C1161" s="3"/>
      <c r="D1161" s="3"/>
      <c r="E1161" s="3"/>
      <c r="F1161" s="3"/>
      <c r="G1161" s="3"/>
      <c r="H1161" s="3"/>
      <c r="I1161" s="3"/>
    </row>
    <row r="1162" spans="1:9" ht="12.75">
      <c r="A1162" s="3"/>
      <c r="B1162" s="3"/>
      <c r="C1162" s="3"/>
      <c r="D1162" s="3"/>
      <c r="E1162" s="3"/>
      <c r="F1162" s="3"/>
      <c r="G1162" s="3"/>
      <c r="H1162" s="3"/>
      <c r="I1162" s="3"/>
    </row>
    <row r="1163" spans="1:9" ht="12.75">
      <c r="A1163" s="3"/>
      <c r="B1163" s="3"/>
      <c r="C1163" s="3"/>
      <c r="D1163" s="3"/>
      <c r="E1163" s="3"/>
      <c r="F1163" s="3"/>
      <c r="G1163" s="3"/>
      <c r="H1163" s="3"/>
      <c r="I1163" s="3"/>
    </row>
    <row r="1164" spans="1:9" ht="12.75">
      <c r="A1164" s="3"/>
      <c r="B1164" s="3"/>
      <c r="C1164" s="3"/>
      <c r="D1164" s="3"/>
      <c r="E1164" s="3"/>
      <c r="F1164" s="3"/>
      <c r="G1164" s="3"/>
      <c r="H1164" s="3"/>
      <c r="I1164" s="3"/>
    </row>
    <row r="1165" spans="1:9" ht="12.75">
      <c r="A1165" s="3"/>
      <c r="B1165" s="3"/>
      <c r="C1165" s="3"/>
      <c r="D1165" s="3"/>
      <c r="E1165" s="3"/>
      <c r="F1165" s="3"/>
      <c r="G1165" s="3"/>
      <c r="H1165" s="3"/>
      <c r="I1165" s="3"/>
    </row>
    <row r="1166" spans="1:9" ht="12.75">
      <c r="A1166" s="3"/>
      <c r="B1166" s="3"/>
      <c r="C1166" s="3"/>
      <c r="D1166" s="3"/>
      <c r="E1166" s="3"/>
      <c r="F1166" s="3"/>
      <c r="G1166" s="3"/>
      <c r="H1166" s="3"/>
      <c r="I1166" s="3"/>
    </row>
    <row r="1167" spans="1:9" ht="12.75">
      <c r="A1167" s="3"/>
      <c r="B1167" s="3"/>
      <c r="C1167" s="3"/>
      <c r="D1167" s="3"/>
      <c r="E1167" s="3"/>
      <c r="F1167" s="3"/>
      <c r="G1167" s="3"/>
      <c r="H1167" s="3"/>
      <c r="I1167" s="3"/>
    </row>
    <row r="1168" spans="1:9" ht="12.75">
      <c r="A1168" s="3"/>
      <c r="B1168" s="3"/>
      <c r="C1168" s="3"/>
      <c r="D1168" s="3"/>
      <c r="E1168" s="3"/>
      <c r="F1168" s="3"/>
      <c r="G1168" s="3"/>
      <c r="H1168" s="3"/>
      <c r="I1168" s="3"/>
    </row>
    <row r="1169" spans="1:9" ht="12.75">
      <c r="A1169" s="3"/>
      <c r="B1169" s="3"/>
      <c r="C1169" s="3"/>
      <c r="D1169" s="3"/>
      <c r="E1169" s="3"/>
      <c r="F1169" s="3"/>
      <c r="G1169" s="3"/>
      <c r="H1169" s="3"/>
      <c r="I1169" s="3"/>
    </row>
    <row r="1170" spans="1:9" ht="12.75">
      <c r="A1170" s="3"/>
      <c r="B1170" s="3"/>
      <c r="C1170" s="3"/>
      <c r="D1170" s="3"/>
      <c r="E1170" s="3"/>
      <c r="F1170" s="3"/>
      <c r="G1170" s="3"/>
      <c r="H1170" s="3"/>
      <c r="I1170" s="3"/>
    </row>
    <row r="1171" spans="1:9" ht="12.75">
      <c r="A1171" s="3"/>
      <c r="B1171" s="3"/>
      <c r="C1171" s="3"/>
      <c r="D1171" s="3"/>
      <c r="E1171" s="3"/>
      <c r="F1171" s="3"/>
      <c r="G1171" s="3"/>
      <c r="H1171" s="3"/>
      <c r="I1171" s="3"/>
    </row>
    <row r="1172" spans="1:9" ht="12.75">
      <c r="A1172" s="3"/>
      <c r="B1172" s="3"/>
      <c r="C1172" s="3"/>
      <c r="D1172" s="3"/>
      <c r="E1172" s="3"/>
      <c r="F1172" s="3"/>
      <c r="G1172" s="3"/>
      <c r="H1172" s="3"/>
      <c r="I1172" s="3"/>
    </row>
    <row r="1173" spans="1:9" ht="12.75">
      <c r="A1173" s="3"/>
      <c r="B1173" s="3"/>
      <c r="C1173" s="3"/>
      <c r="D1173" s="3"/>
      <c r="E1173" s="3"/>
      <c r="F1173" s="3"/>
      <c r="G1173" s="3"/>
      <c r="H1173" s="3"/>
      <c r="I1173" s="3"/>
    </row>
    <row r="1174" spans="1:9" ht="12.75">
      <c r="A1174" s="3"/>
      <c r="B1174" s="3"/>
      <c r="C1174" s="3"/>
      <c r="D1174" s="3"/>
      <c r="E1174" s="3"/>
      <c r="F1174" s="3"/>
      <c r="G1174" s="3"/>
      <c r="H1174" s="3"/>
      <c r="I1174" s="3"/>
    </row>
    <row r="1175" spans="1:9" ht="12.75">
      <c r="A1175" s="3"/>
      <c r="B1175" s="3"/>
      <c r="C1175" s="3"/>
      <c r="D1175" s="3"/>
      <c r="E1175" s="3"/>
      <c r="F1175" s="3"/>
      <c r="G1175" s="3"/>
      <c r="H1175" s="3"/>
      <c r="I1175" s="3"/>
    </row>
    <row r="1176" spans="1:9" ht="12.75">
      <c r="A1176" s="3"/>
      <c r="B1176" s="3"/>
      <c r="C1176" s="3"/>
      <c r="D1176" s="3"/>
      <c r="E1176" s="3"/>
      <c r="F1176" s="3"/>
      <c r="G1176" s="3"/>
      <c r="H1176" s="3"/>
      <c r="I1176" s="3"/>
    </row>
    <row r="1177" spans="1:9" ht="12.75">
      <c r="A1177" s="3"/>
      <c r="B1177" s="3"/>
      <c r="C1177" s="3"/>
      <c r="D1177" s="3"/>
      <c r="E1177" s="3"/>
      <c r="F1177" s="3"/>
      <c r="G1177" s="3"/>
      <c r="H1177" s="3"/>
      <c r="I1177" s="3"/>
    </row>
    <row r="1178" spans="1:9" ht="12.75">
      <c r="A1178" s="3"/>
      <c r="B1178" s="3"/>
      <c r="C1178" s="3"/>
      <c r="D1178" s="3"/>
      <c r="E1178" s="3"/>
      <c r="F1178" s="3"/>
      <c r="G1178" s="3"/>
      <c r="H1178" s="3"/>
      <c r="I1178" s="3"/>
    </row>
    <row r="1179" spans="1:9" ht="12.75">
      <c r="A1179" s="3"/>
      <c r="B1179" s="3"/>
      <c r="C1179" s="3"/>
      <c r="D1179" s="3"/>
      <c r="E1179" s="3"/>
      <c r="F1179" s="3"/>
      <c r="G1179" s="3"/>
      <c r="H1179" s="3"/>
      <c r="I1179" s="3"/>
    </row>
    <row r="1180" spans="1:9" ht="12.75">
      <c r="A1180" s="3"/>
      <c r="B1180" s="3"/>
      <c r="C1180" s="3"/>
      <c r="D1180" s="3"/>
      <c r="E1180" s="3"/>
      <c r="F1180" s="3"/>
      <c r="G1180" s="3"/>
      <c r="H1180" s="3"/>
      <c r="I1180" s="3"/>
    </row>
    <row r="1181" spans="1:9" ht="12.75">
      <c r="A1181" s="3"/>
      <c r="B1181" s="3"/>
      <c r="C1181" s="3"/>
      <c r="D1181" s="3"/>
      <c r="E1181" s="3"/>
      <c r="F1181" s="3"/>
      <c r="G1181" s="3"/>
      <c r="H1181" s="3"/>
      <c r="I1181" s="3"/>
    </row>
    <row r="1182" spans="1:9" ht="12.75">
      <c r="A1182" s="3"/>
      <c r="B1182" s="3"/>
      <c r="C1182" s="3"/>
      <c r="D1182" s="3"/>
      <c r="E1182" s="3"/>
      <c r="F1182" s="3"/>
      <c r="G1182" s="3"/>
      <c r="H1182" s="3"/>
      <c r="I1182" s="3"/>
    </row>
    <row r="1183" spans="1:9" ht="12.75">
      <c r="A1183" s="3"/>
      <c r="B1183" s="3"/>
      <c r="C1183" s="3"/>
      <c r="D1183" s="3"/>
      <c r="E1183" s="3"/>
      <c r="F1183" s="3"/>
      <c r="G1183" s="3"/>
      <c r="H1183" s="3"/>
      <c r="I1183" s="3"/>
    </row>
    <row r="1184" spans="1:9" ht="12.75">
      <c r="A1184" s="3"/>
      <c r="B1184" s="3"/>
      <c r="C1184" s="3"/>
      <c r="D1184" s="3"/>
      <c r="E1184" s="3"/>
      <c r="F1184" s="3"/>
      <c r="G1184" s="3"/>
      <c r="H1184" s="3"/>
      <c r="I1184" s="3"/>
    </row>
    <row r="1185" spans="1:9" ht="12.75">
      <c r="A1185" s="3"/>
      <c r="B1185" s="3"/>
      <c r="C1185" s="3"/>
      <c r="D1185" s="3"/>
      <c r="E1185" s="3"/>
      <c r="F1185" s="3"/>
      <c r="G1185" s="3"/>
      <c r="H1185" s="3"/>
      <c r="I1185" s="3"/>
    </row>
    <row r="1186" spans="1:9" ht="12.75">
      <c r="A1186" s="3"/>
      <c r="B1186" s="3"/>
      <c r="C1186" s="3"/>
      <c r="D1186" s="3"/>
      <c r="E1186" s="3"/>
      <c r="F1186" s="3"/>
      <c r="G1186" s="3"/>
      <c r="H1186" s="3"/>
      <c r="I1186" s="3"/>
    </row>
    <row r="1187" spans="1:9" ht="12.75">
      <c r="A1187" s="3"/>
      <c r="B1187" s="3"/>
      <c r="C1187" s="3"/>
      <c r="D1187" s="3"/>
      <c r="E1187" s="3"/>
      <c r="F1187" s="3"/>
      <c r="G1187" s="3"/>
      <c r="H1187" s="3"/>
      <c r="I1187" s="3"/>
    </row>
    <row r="1188" spans="1:9" ht="12.75">
      <c r="A1188" s="3"/>
      <c r="B1188" s="3"/>
      <c r="C1188" s="3"/>
      <c r="D1188" s="3"/>
      <c r="E1188" s="3"/>
      <c r="F1188" s="3"/>
      <c r="G1188" s="3"/>
      <c r="H1188" s="3"/>
      <c r="I1188" s="3"/>
    </row>
    <row r="1189" spans="1:9" ht="12.75">
      <c r="A1189" s="3"/>
      <c r="B1189" s="3"/>
      <c r="C1189" s="3"/>
      <c r="D1189" s="3"/>
      <c r="E1189" s="3"/>
      <c r="F1189" s="3"/>
      <c r="G1189" s="3"/>
      <c r="H1189" s="3"/>
      <c r="I1189" s="3"/>
    </row>
    <row r="1190" spans="1:9" ht="12.75">
      <c r="A1190" s="3"/>
      <c r="B1190" s="3"/>
      <c r="C1190" s="3"/>
      <c r="D1190" s="3"/>
      <c r="E1190" s="3"/>
      <c r="F1190" s="3"/>
      <c r="G1190" s="3"/>
      <c r="H1190" s="3"/>
      <c r="I1190" s="3"/>
    </row>
    <row r="1191" spans="1:9" ht="12.75">
      <c r="A1191" s="3"/>
      <c r="B1191" s="3"/>
      <c r="C1191" s="3"/>
      <c r="D1191" s="3"/>
      <c r="E1191" s="3"/>
      <c r="F1191" s="3"/>
      <c r="G1191" s="3"/>
      <c r="H1191" s="3"/>
      <c r="I1191" s="3"/>
    </row>
    <row r="1192" spans="1:9" ht="12.75">
      <c r="A1192" s="3"/>
      <c r="B1192" s="3"/>
      <c r="C1192" s="3"/>
      <c r="D1192" s="3"/>
      <c r="E1192" s="3"/>
      <c r="F1192" s="3"/>
      <c r="G1192" s="3"/>
      <c r="H1192" s="3"/>
      <c r="I1192" s="3"/>
    </row>
    <row r="1193" spans="1:9" ht="12.75">
      <c r="A1193" s="3"/>
      <c r="B1193" s="3"/>
      <c r="C1193" s="3"/>
      <c r="D1193" s="3"/>
      <c r="E1193" s="3"/>
      <c r="F1193" s="3"/>
      <c r="G1193" s="3"/>
      <c r="H1193" s="3"/>
      <c r="I1193" s="3"/>
    </row>
    <row r="1194" spans="1:9" ht="12.75">
      <c r="A1194" s="3"/>
      <c r="B1194" s="3"/>
      <c r="C1194" s="3"/>
      <c r="D1194" s="3"/>
      <c r="E1194" s="3"/>
      <c r="F1194" s="3"/>
      <c r="G1194" s="3"/>
      <c r="H1194" s="3"/>
      <c r="I1194" s="3"/>
    </row>
    <row r="1195" spans="1:9" ht="12.75">
      <c r="A1195" s="3"/>
      <c r="B1195" s="3"/>
      <c r="C1195" s="3"/>
      <c r="D1195" s="3"/>
      <c r="E1195" s="3"/>
      <c r="F1195" s="3"/>
      <c r="G1195" s="3"/>
      <c r="H1195" s="3"/>
      <c r="I1195" s="3"/>
    </row>
    <row r="1196" spans="1:9" ht="12.75">
      <c r="A1196" s="3"/>
      <c r="B1196" s="3"/>
      <c r="C1196" s="3"/>
      <c r="D1196" s="3"/>
      <c r="E1196" s="3"/>
      <c r="F1196" s="3"/>
      <c r="G1196" s="3"/>
      <c r="H1196" s="3"/>
      <c r="I1196" s="3"/>
    </row>
    <row r="1197" spans="1:9" ht="12.75">
      <c r="A1197" s="3"/>
      <c r="B1197" s="3"/>
      <c r="C1197" s="3"/>
      <c r="D1197" s="3"/>
      <c r="E1197" s="3"/>
      <c r="F1197" s="3"/>
      <c r="G1197" s="3"/>
      <c r="H1197" s="3"/>
      <c r="I1197" s="3"/>
    </row>
    <row r="1198" spans="1:9" ht="12.75">
      <c r="A1198" s="3"/>
      <c r="B1198" s="3"/>
      <c r="C1198" s="3"/>
      <c r="D1198" s="3"/>
      <c r="E1198" s="3"/>
      <c r="F1198" s="3"/>
      <c r="G1198" s="3"/>
      <c r="H1198" s="3"/>
      <c r="I1198" s="3"/>
    </row>
    <row r="1199" spans="1:9" ht="12.75">
      <c r="A1199" s="3"/>
      <c r="B1199" s="3"/>
      <c r="C1199" s="3"/>
      <c r="D1199" s="3"/>
      <c r="E1199" s="3"/>
      <c r="F1199" s="3"/>
      <c r="G1199" s="3"/>
      <c r="H1199" s="3"/>
      <c r="I1199" s="3"/>
    </row>
    <row r="1200" spans="1:9" ht="12.75">
      <c r="A1200" s="3"/>
      <c r="B1200" s="3"/>
      <c r="C1200" s="3"/>
      <c r="D1200" s="3"/>
      <c r="E1200" s="3"/>
      <c r="F1200" s="3"/>
      <c r="G1200" s="3"/>
      <c r="H1200" s="3"/>
      <c r="I1200" s="3"/>
    </row>
    <row r="1201" spans="1:9" ht="12.75">
      <c r="A1201" s="3"/>
      <c r="B1201" s="3"/>
      <c r="C1201" s="3"/>
      <c r="D1201" s="3"/>
      <c r="E1201" s="3"/>
      <c r="F1201" s="3"/>
      <c r="G1201" s="3"/>
      <c r="H1201" s="3"/>
      <c r="I1201" s="3"/>
    </row>
    <row r="1202" spans="1:9" ht="12.75">
      <c r="A1202" s="3"/>
      <c r="B1202" s="3"/>
      <c r="C1202" s="3"/>
      <c r="D1202" s="3"/>
      <c r="E1202" s="3"/>
      <c r="F1202" s="3"/>
      <c r="G1202" s="3"/>
      <c r="H1202" s="3"/>
      <c r="I1202" s="3"/>
    </row>
    <row r="1203" spans="1:9" ht="12.75">
      <c r="A1203" s="3"/>
      <c r="B1203" s="3"/>
      <c r="C1203" s="3"/>
      <c r="D1203" s="3"/>
      <c r="E1203" s="3"/>
      <c r="F1203" s="3"/>
      <c r="G1203" s="3"/>
      <c r="H1203" s="3"/>
      <c r="I1203" s="3"/>
    </row>
    <row r="1204" spans="1:9" ht="12.75">
      <c r="A1204" s="3"/>
      <c r="B1204" s="3"/>
      <c r="C1204" s="3"/>
      <c r="D1204" s="3"/>
      <c r="E1204" s="3"/>
      <c r="F1204" s="3"/>
      <c r="G1204" s="3"/>
      <c r="H1204" s="3"/>
      <c r="I1204" s="3"/>
    </row>
    <row r="1205" spans="1:9" ht="12.75">
      <c r="A1205" s="3"/>
      <c r="B1205" s="3"/>
      <c r="C1205" s="3"/>
      <c r="D1205" s="3"/>
      <c r="E1205" s="3"/>
      <c r="F1205" s="3"/>
      <c r="G1205" s="3"/>
      <c r="H1205" s="3"/>
      <c r="I1205" s="3"/>
    </row>
    <row r="1206" spans="1:9" ht="12.75">
      <c r="A1206" s="3"/>
      <c r="B1206" s="3"/>
      <c r="C1206" s="3"/>
      <c r="D1206" s="3"/>
      <c r="E1206" s="3"/>
      <c r="F1206" s="3"/>
      <c r="G1206" s="3"/>
      <c r="H1206" s="3"/>
      <c r="I1206" s="3"/>
    </row>
    <row r="1207" spans="1:9" ht="12.75">
      <c r="A1207" s="3"/>
      <c r="B1207" s="3"/>
      <c r="C1207" s="3"/>
      <c r="D1207" s="3"/>
      <c r="E1207" s="3"/>
      <c r="F1207" s="3"/>
      <c r="G1207" s="3"/>
      <c r="H1207" s="3"/>
      <c r="I1207" s="3"/>
    </row>
  </sheetData>
  <sheetProtection/>
  <mergeCells count="28">
    <mergeCell ref="A345:G345"/>
    <mergeCell ref="A395:G395"/>
    <mergeCell ref="A405:G405"/>
    <mergeCell ref="A416:G416"/>
    <mergeCell ref="A167:G167"/>
    <mergeCell ref="A184:G184"/>
    <mergeCell ref="A213:G213"/>
    <mergeCell ref="A243:G243"/>
    <mergeCell ref="A264:G264"/>
    <mergeCell ref="A294:G294"/>
    <mergeCell ref="A3:J3"/>
    <mergeCell ref="A4:B5"/>
    <mergeCell ref="C4:C5"/>
    <mergeCell ref="D4:D5"/>
    <mergeCell ref="E4:E5"/>
    <mergeCell ref="F4:G4"/>
    <mergeCell ref="H4:I4"/>
    <mergeCell ref="J4:J5"/>
    <mergeCell ref="A446:G446"/>
    <mergeCell ref="A484:G484"/>
    <mergeCell ref="A6:D6"/>
    <mergeCell ref="A8:G8"/>
    <mergeCell ref="A16:G16"/>
    <mergeCell ref="A31:G31"/>
    <mergeCell ref="A65:G65"/>
    <mergeCell ref="A96:G96"/>
    <mergeCell ref="A125:G125"/>
    <mergeCell ref="A141:G141"/>
  </mergeCells>
  <conditionalFormatting sqref="C263:F263">
    <cfRule type="expression" priority="6" dxfId="5" stopIfTrue="1">
      <formula>IF(MOD($A263,2)=0,TRUE,FALSE)</formula>
    </cfRule>
  </conditionalFormatting>
  <conditionalFormatting sqref="C293:E293 G293">
    <cfRule type="expression" priority="5" dxfId="4">
      <formula>IF(MOD($A293,2)=0,TRUE,FALSE)</formula>
    </cfRule>
  </conditionalFormatting>
  <conditionalFormatting sqref="H394">
    <cfRule type="expression" priority="4" dxfId="15" stopIfTrue="1">
      <formula>$K394="Không nộp bảng đánh giá"</formula>
    </cfRule>
  </conditionalFormatting>
  <conditionalFormatting sqref="H394">
    <cfRule type="expression" priority="3" dxfId="15" stopIfTrue="1">
      <formula>$K394="Không nộp bảng đánh giá"</formula>
    </cfRule>
  </conditionalFormatting>
  <conditionalFormatting sqref="H394">
    <cfRule type="expression" priority="2" dxfId="15" stopIfTrue="1">
      <formula>$K394="Không nộp bảng đánh giá"</formula>
    </cfRule>
  </conditionalFormatting>
  <conditionalFormatting sqref="C419:E445 F476 G468:G475 F467 G464:G466 F463 G460:G462 F459 G449:G450 G452:G458 F451 F445 G419:G422 G424:G444 F423 C449:E483 G477:G483">
    <cfRule type="expression" priority="1" dxfId="0" stopIfTrue="1">
      <formula>IF(MOD($A419,2)=0,TRUE,FALSE)</formula>
    </cfRule>
  </conditionalFormatting>
  <printOptions/>
  <pageMargins left="1" right="0" top="0.25" bottom="0" header="0.31496062992126" footer="0.31496062992126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84"/>
  <sheetViews>
    <sheetView showGridLines="0" zoomScalePageLayoutView="0" workbookViewId="0" topLeftCell="A1">
      <selection activeCell="L5" sqref="L5"/>
    </sheetView>
  </sheetViews>
  <sheetFormatPr defaultColWidth="9.140625" defaultRowHeight="15"/>
  <cols>
    <col min="1" max="2" width="5.8515625" style="18" customWidth="1"/>
    <col min="3" max="3" width="18.140625" style="51" customWidth="1"/>
    <col min="4" max="4" width="21.421875" style="13" customWidth="1"/>
    <col min="5" max="5" width="9.7109375" style="13" customWidth="1"/>
    <col min="6" max="6" width="15.00390625" style="51" customWidth="1"/>
    <col min="7" max="7" width="13.421875" style="13" customWidth="1"/>
    <col min="8" max="8" width="8.7109375" style="13" customWidth="1"/>
    <col min="9" max="9" width="14.140625" style="13" customWidth="1"/>
    <col min="10" max="10" width="12.28125" style="3" customWidth="1"/>
    <col min="11" max="11" width="7.28125" style="3" customWidth="1"/>
    <col min="12" max="16384" width="9.140625" style="3" customWidth="1"/>
  </cols>
  <sheetData>
    <row r="1" spans="3:9" ht="25.5" customHeight="1">
      <c r="C1" s="2"/>
      <c r="D1" s="2"/>
      <c r="E1" s="2"/>
      <c r="F1" s="2"/>
      <c r="G1" s="2"/>
      <c r="H1" s="2"/>
      <c r="I1" s="2"/>
    </row>
    <row r="2" spans="1:9" s="7" customFormat="1" ht="24" customHeight="1">
      <c r="A2" s="4"/>
      <c r="B2" s="4"/>
      <c r="C2" s="5"/>
      <c r="D2" s="5"/>
      <c r="E2" s="6"/>
      <c r="F2" s="6"/>
      <c r="G2" s="6"/>
      <c r="H2" s="6"/>
      <c r="I2" s="6"/>
    </row>
    <row r="3" spans="1:13" s="10" customFormat="1" ht="66" customHeight="1">
      <c r="A3" s="263" t="s">
        <v>4535</v>
      </c>
      <c r="B3" s="264"/>
      <c r="C3" s="264"/>
      <c r="D3" s="264"/>
      <c r="E3" s="264"/>
      <c r="F3" s="264"/>
      <c r="G3" s="264"/>
      <c r="H3" s="264"/>
      <c r="I3" s="264"/>
      <c r="J3" s="264"/>
      <c r="K3" s="9"/>
      <c r="L3" s="9"/>
      <c r="M3" s="9"/>
    </row>
    <row r="4" spans="1:10" s="11" customFormat="1" ht="27" customHeight="1">
      <c r="A4" s="265" t="s">
        <v>2</v>
      </c>
      <c r="B4" s="265"/>
      <c r="C4" s="266" t="s">
        <v>3</v>
      </c>
      <c r="D4" s="267" t="s">
        <v>4</v>
      </c>
      <c r="E4" s="268" t="s">
        <v>0</v>
      </c>
      <c r="F4" s="266" t="s">
        <v>5</v>
      </c>
      <c r="G4" s="266"/>
      <c r="H4" s="266" t="s">
        <v>27</v>
      </c>
      <c r="I4" s="266"/>
      <c r="J4" s="266" t="s">
        <v>1</v>
      </c>
    </row>
    <row r="5" spans="1:10" s="11" customFormat="1" ht="33" customHeight="1">
      <c r="A5" s="265"/>
      <c r="B5" s="265"/>
      <c r="C5" s="266"/>
      <c r="D5" s="267"/>
      <c r="E5" s="268"/>
      <c r="F5" s="38" t="s">
        <v>6</v>
      </c>
      <c r="G5" s="38" t="s">
        <v>7</v>
      </c>
      <c r="H5" s="38" t="s">
        <v>8</v>
      </c>
      <c r="I5" s="38" t="s">
        <v>9</v>
      </c>
      <c r="J5" s="266"/>
    </row>
    <row r="6" spans="1:10" ht="35.25" customHeight="1">
      <c r="A6" s="272" t="s">
        <v>4112</v>
      </c>
      <c r="B6" s="272"/>
      <c r="C6" s="272"/>
      <c r="D6" s="272"/>
      <c r="E6" s="37" t="s">
        <v>358</v>
      </c>
      <c r="F6" s="25" t="s">
        <v>23</v>
      </c>
      <c r="G6" s="25" t="s">
        <v>22</v>
      </c>
      <c r="H6" s="25" t="s">
        <v>24</v>
      </c>
      <c r="I6" s="26" t="s">
        <v>25</v>
      </c>
      <c r="J6" s="25" t="s">
        <v>26</v>
      </c>
    </row>
    <row r="7" spans="1:10" ht="21.75" customHeight="1">
      <c r="A7" s="35"/>
      <c r="B7" s="35"/>
      <c r="C7" s="35"/>
      <c r="D7" s="35"/>
      <c r="E7" s="37">
        <f aca="true" t="shared" si="0" ref="E7:J7">E10+E35+E71+E100+E126+E153+E180+E213+E249+E284+E324+E357+E396+E435+E470+E505+E526</f>
        <v>495</v>
      </c>
      <c r="F7" s="180">
        <f t="shared" si="0"/>
        <v>107</v>
      </c>
      <c r="G7" s="180">
        <f t="shared" si="0"/>
        <v>258</v>
      </c>
      <c r="H7" s="180">
        <f t="shared" si="0"/>
        <v>106</v>
      </c>
      <c r="I7" s="180">
        <f t="shared" si="0"/>
        <v>24</v>
      </c>
      <c r="J7" s="180">
        <f t="shared" si="0"/>
        <v>0</v>
      </c>
    </row>
    <row r="8" spans="1:10" s="12" customFormat="1" ht="20.25" customHeight="1">
      <c r="A8" s="260" t="s">
        <v>2805</v>
      </c>
      <c r="B8" s="261"/>
      <c r="C8" s="261"/>
      <c r="D8" s="261"/>
      <c r="E8" s="261"/>
      <c r="F8" s="261"/>
      <c r="G8" s="262"/>
      <c r="H8" s="37"/>
      <c r="I8" s="20"/>
      <c r="J8" s="20"/>
    </row>
    <row r="9" spans="1:10" s="12" customFormat="1" ht="20.25" customHeight="1">
      <c r="A9" s="36"/>
      <c r="B9" s="37"/>
      <c r="C9" s="37"/>
      <c r="D9" s="37"/>
      <c r="E9" s="37" t="s">
        <v>358</v>
      </c>
      <c r="F9" s="25" t="s">
        <v>23</v>
      </c>
      <c r="G9" s="25" t="s">
        <v>22</v>
      </c>
      <c r="H9" s="25" t="s">
        <v>24</v>
      </c>
      <c r="I9" s="26" t="s">
        <v>25</v>
      </c>
      <c r="J9" s="25" t="s">
        <v>26</v>
      </c>
    </row>
    <row r="10" spans="1:10" s="12" customFormat="1" ht="20.25" customHeight="1">
      <c r="A10" s="36"/>
      <c r="B10" s="37"/>
      <c r="C10" s="37"/>
      <c r="D10" s="37"/>
      <c r="E10" s="37">
        <v>22</v>
      </c>
      <c r="F10" s="27">
        <v>5</v>
      </c>
      <c r="G10" s="27">
        <v>14</v>
      </c>
      <c r="H10" s="27">
        <v>1</v>
      </c>
      <c r="I10" s="27">
        <v>2</v>
      </c>
      <c r="J10" s="27">
        <v>0</v>
      </c>
    </row>
    <row r="11" spans="1:10" s="12" customFormat="1" ht="16.5" customHeight="1">
      <c r="A11" s="14">
        <v>1</v>
      </c>
      <c r="B11" s="1">
        <v>1</v>
      </c>
      <c r="C11" s="15">
        <v>2063010001</v>
      </c>
      <c r="D11" s="195" t="s">
        <v>2806</v>
      </c>
      <c r="E11" s="196" t="s">
        <v>2807</v>
      </c>
      <c r="F11" s="119"/>
      <c r="G11" s="119">
        <v>37100</v>
      </c>
      <c r="H11" s="16">
        <v>89</v>
      </c>
      <c r="I11" s="16" t="s">
        <v>22</v>
      </c>
      <c r="J11" s="14"/>
    </row>
    <row r="12" spans="1:10" s="12" customFormat="1" ht="16.5" customHeight="1">
      <c r="A12" s="14">
        <v>2</v>
      </c>
      <c r="B12" s="1">
        <v>2</v>
      </c>
      <c r="C12" s="15">
        <v>2063010002</v>
      </c>
      <c r="D12" s="195" t="s">
        <v>2808</v>
      </c>
      <c r="E12" s="196" t="s">
        <v>29</v>
      </c>
      <c r="F12" s="119"/>
      <c r="G12" s="119">
        <v>37590</v>
      </c>
      <c r="H12" s="16">
        <v>81</v>
      </c>
      <c r="I12" s="16" t="s">
        <v>22</v>
      </c>
      <c r="J12" s="14"/>
    </row>
    <row r="13" spans="1:10" s="12" customFormat="1" ht="16.5" customHeight="1">
      <c r="A13" s="14">
        <v>3</v>
      </c>
      <c r="B13" s="1">
        <v>3</v>
      </c>
      <c r="C13" s="15">
        <v>2063010003</v>
      </c>
      <c r="D13" s="195" t="s">
        <v>1754</v>
      </c>
      <c r="E13" s="196" t="s">
        <v>93</v>
      </c>
      <c r="F13" s="119"/>
      <c r="G13" s="119">
        <v>37552</v>
      </c>
      <c r="H13" s="16">
        <v>99</v>
      </c>
      <c r="I13" s="16" t="s">
        <v>23</v>
      </c>
      <c r="J13" s="14"/>
    </row>
    <row r="14" spans="1:10" s="12" customFormat="1" ht="16.5" customHeight="1">
      <c r="A14" s="14">
        <v>4</v>
      </c>
      <c r="B14" s="1">
        <v>4</v>
      </c>
      <c r="C14" s="15">
        <v>2063010006</v>
      </c>
      <c r="D14" s="195" t="s">
        <v>125</v>
      </c>
      <c r="E14" s="196" t="s">
        <v>60</v>
      </c>
      <c r="F14" s="119">
        <v>37616</v>
      </c>
      <c r="G14" s="119"/>
      <c r="H14" s="16">
        <v>81</v>
      </c>
      <c r="I14" s="16" t="s">
        <v>22</v>
      </c>
      <c r="J14" s="14"/>
    </row>
    <row r="15" spans="1:10" s="12" customFormat="1" ht="16.5" customHeight="1">
      <c r="A15" s="14">
        <v>5</v>
      </c>
      <c r="B15" s="1">
        <v>5</v>
      </c>
      <c r="C15" s="15">
        <v>2063010007</v>
      </c>
      <c r="D15" s="195" t="s">
        <v>2809</v>
      </c>
      <c r="E15" s="196" t="s">
        <v>97</v>
      </c>
      <c r="F15" s="119">
        <v>37501</v>
      </c>
      <c r="G15" s="119"/>
      <c r="H15" s="16">
        <v>86</v>
      </c>
      <c r="I15" s="16" t="s">
        <v>22</v>
      </c>
      <c r="J15" s="14"/>
    </row>
    <row r="16" spans="1:10" s="12" customFormat="1" ht="16.5" customHeight="1">
      <c r="A16" s="14">
        <v>6</v>
      </c>
      <c r="B16" s="1">
        <v>6</v>
      </c>
      <c r="C16" s="15">
        <v>2063010008</v>
      </c>
      <c r="D16" s="195" t="s">
        <v>2810</v>
      </c>
      <c r="E16" s="196" t="s">
        <v>31</v>
      </c>
      <c r="F16" s="119"/>
      <c r="G16" s="119">
        <v>37528</v>
      </c>
      <c r="H16" s="16">
        <v>81</v>
      </c>
      <c r="I16" s="16" t="s">
        <v>22</v>
      </c>
      <c r="J16" s="14"/>
    </row>
    <row r="17" spans="1:10" s="12" customFormat="1" ht="16.5" customHeight="1">
      <c r="A17" s="14">
        <v>7</v>
      </c>
      <c r="B17" s="1">
        <v>7</v>
      </c>
      <c r="C17" s="15">
        <v>2063010009</v>
      </c>
      <c r="D17" s="195" t="s">
        <v>2811</v>
      </c>
      <c r="E17" s="196" t="s">
        <v>31</v>
      </c>
      <c r="F17" s="119"/>
      <c r="G17" s="119">
        <v>37391</v>
      </c>
      <c r="H17" s="16">
        <v>65</v>
      </c>
      <c r="I17" s="16" t="s">
        <v>2812</v>
      </c>
      <c r="J17" s="14"/>
    </row>
    <row r="18" spans="1:10" s="12" customFormat="1" ht="16.5" customHeight="1">
      <c r="A18" s="14">
        <v>8</v>
      </c>
      <c r="B18" s="1">
        <v>8</v>
      </c>
      <c r="C18" s="15">
        <v>2063010010</v>
      </c>
      <c r="D18" s="195" t="s">
        <v>2813</v>
      </c>
      <c r="E18" s="196" t="s">
        <v>36</v>
      </c>
      <c r="F18" s="119">
        <v>35862</v>
      </c>
      <c r="G18" s="119"/>
      <c r="H18" s="16">
        <v>99</v>
      </c>
      <c r="I18" s="16" t="s">
        <v>23</v>
      </c>
      <c r="J18" s="14"/>
    </row>
    <row r="19" spans="1:10" s="12" customFormat="1" ht="16.5" customHeight="1">
      <c r="A19" s="14">
        <v>9</v>
      </c>
      <c r="B19" s="1">
        <v>9</v>
      </c>
      <c r="C19" s="15">
        <v>2063010011</v>
      </c>
      <c r="D19" s="195" t="s">
        <v>2008</v>
      </c>
      <c r="E19" s="196" t="s">
        <v>2814</v>
      </c>
      <c r="F19" s="119">
        <v>36924</v>
      </c>
      <c r="G19" s="119"/>
      <c r="H19" s="16">
        <v>80</v>
      </c>
      <c r="I19" s="16" t="s">
        <v>22</v>
      </c>
      <c r="J19" s="14"/>
    </row>
    <row r="20" spans="1:10" s="12" customFormat="1" ht="16.5" customHeight="1">
      <c r="A20" s="14">
        <v>10</v>
      </c>
      <c r="B20" s="1">
        <v>10</v>
      </c>
      <c r="C20" s="15">
        <v>2063010013</v>
      </c>
      <c r="D20" s="195" t="s">
        <v>2815</v>
      </c>
      <c r="E20" s="196" t="s">
        <v>121</v>
      </c>
      <c r="F20" s="119"/>
      <c r="G20" s="119">
        <v>37620</v>
      </c>
      <c r="H20" s="16">
        <v>83</v>
      </c>
      <c r="I20" s="16" t="s">
        <v>22</v>
      </c>
      <c r="J20" s="14"/>
    </row>
    <row r="21" spans="1:10" s="12" customFormat="1" ht="16.5" customHeight="1">
      <c r="A21" s="14">
        <v>11</v>
      </c>
      <c r="B21" s="1">
        <v>11</v>
      </c>
      <c r="C21" s="15">
        <v>2063010014</v>
      </c>
      <c r="D21" s="195" t="s">
        <v>148</v>
      </c>
      <c r="E21" s="196" t="s">
        <v>2302</v>
      </c>
      <c r="F21" s="119"/>
      <c r="G21" s="119">
        <v>35187</v>
      </c>
      <c r="H21" s="16">
        <v>63</v>
      </c>
      <c r="I21" s="16" t="s">
        <v>2812</v>
      </c>
      <c r="J21" s="14"/>
    </row>
    <row r="22" spans="1:10" s="12" customFormat="1" ht="16.5" customHeight="1">
      <c r="A22" s="14">
        <v>12</v>
      </c>
      <c r="B22" s="1">
        <v>12</v>
      </c>
      <c r="C22" s="15">
        <v>2063010016</v>
      </c>
      <c r="D22" s="195" t="s">
        <v>2816</v>
      </c>
      <c r="E22" s="196" t="s">
        <v>38</v>
      </c>
      <c r="F22" s="119"/>
      <c r="G22" s="119">
        <v>37513</v>
      </c>
      <c r="H22" s="16">
        <v>85</v>
      </c>
      <c r="I22" s="16" t="s">
        <v>22</v>
      </c>
      <c r="J22" s="14"/>
    </row>
    <row r="23" spans="1:10" s="12" customFormat="1" ht="16.5" customHeight="1">
      <c r="A23" s="14">
        <v>13</v>
      </c>
      <c r="B23" s="1">
        <v>13</v>
      </c>
      <c r="C23" s="15">
        <v>2063010018</v>
      </c>
      <c r="D23" s="195" t="s">
        <v>2817</v>
      </c>
      <c r="E23" s="196" t="s">
        <v>2818</v>
      </c>
      <c r="F23" s="119"/>
      <c r="G23" s="119">
        <v>36495</v>
      </c>
      <c r="H23" s="16">
        <v>87</v>
      </c>
      <c r="I23" s="16" t="s">
        <v>22</v>
      </c>
      <c r="J23" s="14"/>
    </row>
    <row r="24" spans="1:10" s="12" customFormat="1" ht="16.5" customHeight="1">
      <c r="A24" s="14">
        <v>14</v>
      </c>
      <c r="B24" s="1">
        <v>14</v>
      </c>
      <c r="C24" s="15">
        <v>2063010019</v>
      </c>
      <c r="D24" s="195" t="s">
        <v>1786</v>
      </c>
      <c r="E24" s="196" t="s">
        <v>1807</v>
      </c>
      <c r="F24" s="119"/>
      <c r="G24" s="119">
        <v>37311</v>
      </c>
      <c r="H24" s="16">
        <v>85</v>
      </c>
      <c r="I24" s="16" t="s">
        <v>22</v>
      </c>
      <c r="J24" s="14"/>
    </row>
    <row r="25" spans="1:10" s="12" customFormat="1" ht="16.5" customHeight="1">
      <c r="A25" s="14">
        <v>15</v>
      </c>
      <c r="B25" s="1">
        <v>15</v>
      </c>
      <c r="C25" s="15">
        <v>2063010022</v>
      </c>
      <c r="D25" s="195" t="s">
        <v>2819</v>
      </c>
      <c r="E25" s="196" t="s">
        <v>70</v>
      </c>
      <c r="F25" s="119"/>
      <c r="G25" s="119">
        <v>36448</v>
      </c>
      <c r="H25" s="16">
        <v>98</v>
      </c>
      <c r="I25" s="16" t="s">
        <v>23</v>
      </c>
      <c r="J25" s="14"/>
    </row>
    <row r="26" spans="1:10" s="12" customFormat="1" ht="16.5" customHeight="1">
      <c r="A26" s="14">
        <v>16</v>
      </c>
      <c r="B26" s="1">
        <v>16</v>
      </c>
      <c r="C26" s="15">
        <v>2063010023</v>
      </c>
      <c r="D26" s="195" t="s">
        <v>2820</v>
      </c>
      <c r="E26" s="196" t="s">
        <v>19</v>
      </c>
      <c r="F26" s="119"/>
      <c r="G26" s="119">
        <v>37464</v>
      </c>
      <c r="H26" s="16">
        <v>89</v>
      </c>
      <c r="I26" s="16" t="s">
        <v>22</v>
      </c>
      <c r="J26" s="14"/>
    </row>
    <row r="27" spans="1:10" s="12" customFormat="1" ht="16.5" customHeight="1">
      <c r="A27" s="14">
        <v>17</v>
      </c>
      <c r="B27" s="1">
        <v>17</v>
      </c>
      <c r="C27" s="15">
        <v>2063010025</v>
      </c>
      <c r="D27" s="195" t="s">
        <v>2821</v>
      </c>
      <c r="E27" s="196" t="s">
        <v>47</v>
      </c>
      <c r="F27" s="119"/>
      <c r="G27" s="119">
        <v>37259</v>
      </c>
      <c r="H27" s="16">
        <v>83</v>
      </c>
      <c r="I27" s="16" t="s">
        <v>22</v>
      </c>
      <c r="J27" s="14"/>
    </row>
    <row r="28" spans="1:10" s="12" customFormat="1" ht="16.5" customHeight="1">
      <c r="A28" s="14">
        <v>18</v>
      </c>
      <c r="B28" s="1">
        <v>18</v>
      </c>
      <c r="C28" s="15">
        <v>2063010027</v>
      </c>
      <c r="D28" s="195" t="s">
        <v>129</v>
      </c>
      <c r="E28" s="196" t="s">
        <v>1781</v>
      </c>
      <c r="F28" s="119"/>
      <c r="G28" s="119">
        <v>37417</v>
      </c>
      <c r="H28" s="16">
        <v>97</v>
      </c>
      <c r="I28" s="16" t="s">
        <v>23</v>
      </c>
      <c r="J28" s="14"/>
    </row>
    <row r="29" spans="1:10" s="12" customFormat="1" ht="16.5" customHeight="1">
      <c r="A29" s="14">
        <v>19</v>
      </c>
      <c r="B29" s="1">
        <v>19</v>
      </c>
      <c r="C29" s="15">
        <v>2063010028</v>
      </c>
      <c r="D29" s="195" t="s">
        <v>2822</v>
      </c>
      <c r="E29" s="196" t="s">
        <v>138</v>
      </c>
      <c r="F29" s="119"/>
      <c r="G29" s="119">
        <v>37497</v>
      </c>
      <c r="H29" s="16">
        <v>81</v>
      </c>
      <c r="I29" s="16" t="s">
        <v>22</v>
      </c>
      <c r="J29" s="14"/>
    </row>
    <row r="30" spans="1:10" s="12" customFormat="1" ht="16.5" customHeight="1">
      <c r="A30" s="14">
        <v>20</v>
      </c>
      <c r="B30" s="1">
        <v>20</v>
      </c>
      <c r="C30" s="15">
        <v>2063010031</v>
      </c>
      <c r="D30" s="195" t="s">
        <v>2823</v>
      </c>
      <c r="E30" s="196" t="s">
        <v>50</v>
      </c>
      <c r="F30" s="119"/>
      <c r="G30" s="119">
        <v>37276</v>
      </c>
      <c r="H30" s="16">
        <v>99</v>
      </c>
      <c r="I30" s="16" t="s">
        <v>23</v>
      </c>
      <c r="J30" s="14"/>
    </row>
    <row r="31" spans="1:10" s="12" customFormat="1" ht="16.5" customHeight="1">
      <c r="A31" s="14">
        <v>21</v>
      </c>
      <c r="B31" s="1">
        <v>21</v>
      </c>
      <c r="C31" s="15" t="s">
        <v>2824</v>
      </c>
      <c r="D31" s="195" t="s">
        <v>1785</v>
      </c>
      <c r="E31" s="196" t="s">
        <v>14</v>
      </c>
      <c r="F31" s="119"/>
      <c r="G31" s="119">
        <v>37080</v>
      </c>
      <c r="H31" s="16">
        <v>81</v>
      </c>
      <c r="I31" s="16" t="s">
        <v>22</v>
      </c>
      <c r="J31" s="14"/>
    </row>
    <row r="32" spans="1:10" s="12" customFormat="1" ht="16.5" customHeight="1">
      <c r="A32" s="14">
        <v>22</v>
      </c>
      <c r="B32" s="1">
        <v>22</v>
      </c>
      <c r="C32" s="15" t="s">
        <v>2825</v>
      </c>
      <c r="D32" s="195" t="s">
        <v>2826</v>
      </c>
      <c r="E32" s="196" t="s">
        <v>35</v>
      </c>
      <c r="F32" s="119"/>
      <c r="G32" s="119">
        <v>37058</v>
      </c>
      <c r="H32" s="16">
        <v>75</v>
      </c>
      <c r="I32" s="16" t="s">
        <v>24</v>
      </c>
      <c r="J32" s="14"/>
    </row>
    <row r="33" spans="1:10" s="12" customFormat="1" ht="20.25" customHeight="1">
      <c r="A33" s="260" t="s">
        <v>2827</v>
      </c>
      <c r="B33" s="261"/>
      <c r="C33" s="261"/>
      <c r="D33" s="261"/>
      <c r="E33" s="261"/>
      <c r="F33" s="261"/>
      <c r="G33" s="262"/>
      <c r="H33" s="71"/>
      <c r="I33" s="20"/>
      <c r="J33" s="20"/>
    </row>
    <row r="34" spans="1:10" s="12" customFormat="1" ht="20.25" customHeight="1">
      <c r="A34" s="70"/>
      <c r="B34" s="71"/>
      <c r="C34" s="71"/>
      <c r="D34" s="71"/>
      <c r="E34" s="71" t="s">
        <v>358</v>
      </c>
      <c r="F34" s="25" t="s">
        <v>23</v>
      </c>
      <c r="G34" s="25" t="s">
        <v>22</v>
      </c>
      <c r="H34" s="25" t="s">
        <v>24</v>
      </c>
      <c r="I34" s="26" t="s">
        <v>25</v>
      </c>
      <c r="J34" s="25" t="s">
        <v>26</v>
      </c>
    </row>
    <row r="35" spans="1:10" s="12" customFormat="1" ht="20.25" customHeight="1">
      <c r="A35" s="70"/>
      <c r="B35" s="71"/>
      <c r="C35" s="71"/>
      <c r="D35" s="71"/>
      <c r="E35" s="71">
        <v>33</v>
      </c>
      <c r="F35" s="27">
        <v>3</v>
      </c>
      <c r="G35" s="27">
        <v>15</v>
      </c>
      <c r="H35" s="27">
        <v>7</v>
      </c>
      <c r="I35" s="27">
        <v>8</v>
      </c>
      <c r="J35" s="27">
        <v>0</v>
      </c>
    </row>
    <row r="36" spans="1:10" s="12" customFormat="1" ht="16.5" customHeight="1">
      <c r="A36" s="14">
        <v>23</v>
      </c>
      <c r="B36" s="1">
        <v>1</v>
      </c>
      <c r="C36" s="15">
        <v>2163010001</v>
      </c>
      <c r="D36" s="195" t="s">
        <v>2828</v>
      </c>
      <c r="E36" s="196" t="s">
        <v>72</v>
      </c>
      <c r="F36" s="119"/>
      <c r="G36" s="119">
        <v>37429</v>
      </c>
      <c r="H36" s="16">
        <v>61</v>
      </c>
      <c r="I36" s="16" t="s">
        <v>2812</v>
      </c>
      <c r="J36" s="14"/>
    </row>
    <row r="37" spans="1:10" s="12" customFormat="1" ht="16.5" customHeight="1">
      <c r="A37" s="14">
        <v>24</v>
      </c>
      <c r="B37" s="1">
        <v>2</v>
      </c>
      <c r="C37" s="15">
        <v>2163010003</v>
      </c>
      <c r="D37" s="195" t="s">
        <v>2829</v>
      </c>
      <c r="E37" s="196" t="s">
        <v>2830</v>
      </c>
      <c r="F37" s="119"/>
      <c r="G37" s="119">
        <v>37712</v>
      </c>
      <c r="H37" s="16">
        <v>85</v>
      </c>
      <c r="I37" s="16" t="s">
        <v>22</v>
      </c>
      <c r="J37" s="14"/>
    </row>
    <row r="38" spans="1:10" s="12" customFormat="1" ht="16.5" customHeight="1">
      <c r="A38" s="14">
        <v>25</v>
      </c>
      <c r="B38" s="1">
        <v>3</v>
      </c>
      <c r="C38" s="15">
        <v>2163010004</v>
      </c>
      <c r="D38" s="195" t="s">
        <v>2831</v>
      </c>
      <c r="E38" s="196" t="s">
        <v>1832</v>
      </c>
      <c r="F38" s="119"/>
      <c r="G38" s="119">
        <v>37876</v>
      </c>
      <c r="H38" s="16">
        <v>81</v>
      </c>
      <c r="I38" s="16" t="s">
        <v>22</v>
      </c>
      <c r="J38" s="14"/>
    </row>
    <row r="39" spans="1:10" s="12" customFormat="1" ht="16.5" customHeight="1">
      <c r="A39" s="14">
        <v>26</v>
      </c>
      <c r="B39" s="1">
        <v>4</v>
      </c>
      <c r="C39" s="15">
        <v>2163010006</v>
      </c>
      <c r="D39" s="195" t="s">
        <v>1762</v>
      </c>
      <c r="E39" s="196" t="s">
        <v>1836</v>
      </c>
      <c r="F39" s="119"/>
      <c r="G39" s="119">
        <v>37858</v>
      </c>
      <c r="H39" s="16">
        <v>81</v>
      </c>
      <c r="I39" s="16" t="s">
        <v>22</v>
      </c>
      <c r="J39" s="14"/>
    </row>
    <row r="40" spans="1:10" s="12" customFormat="1" ht="16.5" customHeight="1">
      <c r="A40" s="14">
        <v>27</v>
      </c>
      <c r="B40" s="1">
        <v>5</v>
      </c>
      <c r="C40" s="15">
        <v>2163010007</v>
      </c>
      <c r="D40" s="195" t="s">
        <v>1935</v>
      </c>
      <c r="E40" s="196" t="s">
        <v>165</v>
      </c>
      <c r="F40" s="119"/>
      <c r="G40" s="119">
        <v>37948</v>
      </c>
      <c r="H40" s="16">
        <v>81</v>
      </c>
      <c r="I40" s="16" t="s">
        <v>22</v>
      </c>
      <c r="J40" s="14"/>
    </row>
    <row r="41" spans="1:10" s="12" customFormat="1" ht="16.5" customHeight="1">
      <c r="A41" s="14">
        <v>28</v>
      </c>
      <c r="B41" s="1">
        <v>6</v>
      </c>
      <c r="C41" s="15">
        <v>2163010008</v>
      </c>
      <c r="D41" s="195" t="s">
        <v>364</v>
      </c>
      <c r="E41" s="196" t="s">
        <v>165</v>
      </c>
      <c r="F41" s="119"/>
      <c r="G41" s="119">
        <v>37848</v>
      </c>
      <c r="H41" s="16">
        <v>82</v>
      </c>
      <c r="I41" s="16" t="s">
        <v>22</v>
      </c>
      <c r="J41" s="14"/>
    </row>
    <row r="42" spans="1:10" s="12" customFormat="1" ht="16.5" customHeight="1">
      <c r="A42" s="14">
        <v>29</v>
      </c>
      <c r="B42" s="1">
        <v>7</v>
      </c>
      <c r="C42" s="15">
        <v>2163010009</v>
      </c>
      <c r="D42" s="195" t="s">
        <v>2832</v>
      </c>
      <c r="E42" s="196" t="s">
        <v>54</v>
      </c>
      <c r="F42" s="119"/>
      <c r="G42" s="119">
        <v>37794</v>
      </c>
      <c r="H42" s="16">
        <v>71</v>
      </c>
      <c r="I42" s="16" t="s">
        <v>24</v>
      </c>
      <c r="J42" s="14"/>
    </row>
    <row r="43" spans="1:10" s="12" customFormat="1" ht="16.5" customHeight="1">
      <c r="A43" s="14">
        <v>30</v>
      </c>
      <c r="B43" s="1">
        <v>8</v>
      </c>
      <c r="C43" s="15">
        <v>2163010010</v>
      </c>
      <c r="D43" s="195" t="s">
        <v>1845</v>
      </c>
      <c r="E43" s="196" t="s">
        <v>59</v>
      </c>
      <c r="F43" s="119"/>
      <c r="G43" s="119">
        <v>37792</v>
      </c>
      <c r="H43" s="16">
        <v>90</v>
      </c>
      <c r="I43" s="16" t="s">
        <v>23</v>
      </c>
      <c r="J43" s="14"/>
    </row>
    <row r="44" spans="1:10" s="12" customFormat="1" ht="16.5" customHeight="1">
      <c r="A44" s="14">
        <v>31</v>
      </c>
      <c r="B44" s="1">
        <v>9</v>
      </c>
      <c r="C44" s="15">
        <v>2163010011</v>
      </c>
      <c r="D44" s="195" t="s">
        <v>2833</v>
      </c>
      <c r="E44" s="196" t="s">
        <v>1839</v>
      </c>
      <c r="F44" s="119"/>
      <c r="G44" s="119">
        <v>37774</v>
      </c>
      <c r="H44" s="16">
        <v>63</v>
      </c>
      <c r="I44" s="16" t="s">
        <v>2812</v>
      </c>
      <c r="J44" s="14"/>
    </row>
    <row r="45" spans="1:10" s="12" customFormat="1" ht="16.5" customHeight="1">
      <c r="A45" s="14">
        <v>32</v>
      </c>
      <c r="B45" s="1">
        <v>10</v>
      </c>
      <c r="C45" s="15">
        <v>2163010012</v>
      </c>
      <c r="D45" s="195" t="s">
        <v>2834</v>
      </c>
      <c r="E45" s="196" t="s">
        <v>2835</v>
      </c>
      <c r="F45" s="119"/>
      <c r="G45" s="119">
        <v>37682</v>
      </c>
      <c r="H45" s="16">
        <v>81</v>
      </c>
      <c r="I45" s="16" t="s">
        <v>22</v>
      </c>
      <c r="J45" s="14"/>
    </row>
    <row r="46" spans="1:10" s="12" customFormat="1" ht="16.5" customHeight="1">
      <c r="A46" s="14">
        <v>33</v>
      </c>
      <c r="B46" s="1">
        <v>11</v>
      </c>
      <c r="C46" s="15">
        <v>2163010013</v>
      </c>
      <c r="D46" s="195" t="s">
        <v>2836</v>
      </c>
      <c r="E46" s="196" t="s">
        <v>2302</v>
      </c>
      <c r="F46" s="119"/>
      <c r="G46" s="119">
        <v>37636</v>
      </c>
      <c r="H46" s="16">
        <v>90</v>
      </c>
      <c r="I46" s="16" t="s">
        <v>23</v>
      </c>
      <c r="J46" s="14"/>
    </row>
    <row r="47" spans="1:10" s="12" customFormat="1" ht="16.5" customHeight="1">
      <c r="A47" s="14">
        <v>34</v>
      </c>
      <c r="B47" s="1">
        <v>12</v>
      </c>
      <c r="C47" s="15">
        <v>2163010014</v>
      </c>
      <c r="D47" s="195" t="s">
        <v>2837</v>
      </c>
      <c r="E47" s="196" t="s">
        <v>1744</v>
      </c>
      <c r="F47" s="119"/>
      <c r="G47" s="119">
        <v>37734</v>
      </c>
      <c r="H47" s="16">
        <v>61</v>
      </c>
      <c r="I47" s="16" t="s">
        <v>2812</v>
      </c>
      <c r="J47" s="14"/>
    </row>
    <row r="48" spans="1:10" s="12" customFormat="1" ht="16.5" customHeight="1">
      <c r="A48" s="14">
        <v>35</v>
      </c>
      <c r="B48" s="1">
        <v>13</v>
      </c>
      <c r="C48" s="15">
        <v>2163010015</v>
      </c>
      <c r="D48" s="195" t="s">
        <v>2838</v>
      </c>
      <c r="E48" s="196" t="s">
        <v>168</v>
      </c>
      <c r="F48" s="119">
        <v>37619</v>
      </c>
      <c r="G48" s="119"/>
      <c r="H48" s="16">
        <v>60</v>
      </c>
      <c r="I48" s="16" t="s">
        <v>2812</v>
      </c>
      <c r="J48" s="14"/>
    </row>
    <row r="49" spans="1:10" s="12" customFormat="1" ht="16.5" customHeight="1">
      <c r="A49" s="14">
        <v>36</v>
      </c>
      <c r="B49" s="1">
        <v>14</v>
      </c>
      <c r="C49" s="15">
        <v>2163010016</v>
      </c>
      <c r="D49" s="195" t="s">
        <v>307</v>
      </c>
      <c r="E49" s="196" t="s">
        <v>166</v>
      </c>
      <c r="F49" s="119">
        <v>37800</v>
      </c>
      <c r="G49" s="119"/>
      <c r="H49" s="16">
        <v>60</v>
      </c>
      <c r="I49" s="16" t="s">
        <v>2812</v>
      </c>
      <c r="J49" s="14"/>
    </row>
    <row r="50" spans="1:10" s="12" customFormat="1" ht="16.5" customHeight="1">
      <c r="A50" s="14">
        <v>37</v>
      </c>
      <c r="B50" s="1">
        <v>15</v>
      </c>
      <c r="C50" s="15">
        <v>2163010017</v>
      </c>
      <c r="D50" s="195" t="s">
        <v>2839</v>
      </c>
      <c r="E50" s="196" t="s">
        <v>1123</v>
      </c>
      <c r="F50" s="119"/>
      <c r="G50" s="119">
        <v>37703</v>
      </c>
      <c r="H50" s="16">
        <v>85</v>
      </c>
      <c r="I50" s="16" t="s">
        <v>22</v>
      </c>
      <c r="J50" s="14"/>
    </row>
    <row r="51" spans="1:10" s="12" customFormat="1" ht="16.5" customHeight="1">
      <c r="A51" s="14">
        <v>38</v>
      </c>
      <c r="B51" s="1">
        <v>16</v>
      </c>
      <c r="C51" s="15">
        <v>2163010018</v>
      </c>
      <c r="D51" s="195" t="s">
        <v>2157</v>
      </c>
      <c r="E51" s="196" t="s">
        <v>1752</v>
      </c>
      <c r="F51" s="119"/>
      <c r="G51" s="119">
        <v>37848</v>
      </c>
      <c r="H51" s="16">
        <v>86</v>
      </c>
      <c r="I51" s="16" t="s">
        <v>22</v>
      </c>
      <c r="J51" s="14"/>
    </row>
    <row r="52" spans="1:10" s="12" customFormat="1" ht="16.5" customHeight="1">
      <c r="A52" s="14">
        <v>39</v>
      </c>
      <c r="B52" s="1">
        <v>17</v>
      </c>
      <c r="C52" s="15">
        <v>2163010019</v>
      </c>
      <c r="D52" s="195" t="s">
        <v>2840</v>
      </c>
      <c r="E52" s="196" t="s">
        <v>1314</v>
      </c>
      <c r="F52" s="119"/>
      <c r="G52" s="119">
        <v>37875</v>
      </c>
      <c r="H52" s="16">
        <v>81</v>
      </c>
      <c r="I52" s="16" t="s">
        <v>22</v>
      </c>
      <c r="J52" s="14"/>
    </row>
    <row r="53" spans="1:10" s="12" customFormat="1" ht="16.5" customHeight="1">
      <c r="A53" s="14">
        <v>40</v>
      </c>
      <c r="B53" s="1">
        <v>18</v>
      </c>
      <c r="C53" s="15">
        <v>2163010020</v>
      </c>
      <c r="D53" s="195" t="s">
        <v>2841</v>
      </c>
      <c r="E53" s="196" t="s">
        <v>250</v>
      </c>
      <c r="F53" s="119"/>
      <c r="G53" s="119">
        <v>37653</v>
      </c>
      <c r="H53" s="16">
        <v>86</v>
      </c>
      <c r="I53" s="16" t="s">
        <v>22</v>
      </c>
      <c r="J53" s="14"/>
    </row>
    <row r="54" spans="1:10" s="12" customFormat="1" ht="16.5" customHeight="1">
      <c r="A54" s="14">
        <v>41</v>
      </c>
      <c r="B54" s="1">
        <v>19</v>
      </c>
      <c r="C54" s="15">
        <v>2163010021</v>
      </c>
      <c r="D54" s="195" t="s">
        <v>2842</v>
      </c>
      <c r="E54" s="196" t="s">
        <v>1788</v>
      </c>
      <c r="F54" s="119"/>
      <c r="G54" s="119">
        <v>37636</v>
      </c>
      <c r="H54" s="16">
        <v>70</v>
      </c>
      <c r="I54" s="16" t="s">
        <v>24</v>
      </c>
      <c r="J54" s="14"/>
    </row>
    <row r="55" spans="1:10" s="12" customFormat="1" ht="16.5" customHeight="1">
      <c r="A55" s="14">
        <v>42</v>
      </c>
      <c r="B55" s="1">
        <v>20</v>
      </c>
      <c r="C55" s="15">
        <v>2163010022</v>
      </c>
      <c r="D55" s="195" t="s">
        <v>2843</v>
      </c>
      <c r="E55" s="196" t="s">
        <v>1788</v>
      </c>
      <c r="F55" s="119"/>
      <c r="G55" s="119">
        <v>37285</v>
      </c>
      <c r="H55" s="16">
        <v>77</v>
      </c>
      <c r="I55" s="16" t="s">
        <v>24</v>
      </c>
      <c r="J55" s="14"/>
    </row>
    <row r="56" spans="1:10" s="12" customFormat="1" ht="16.5" customHeight="1">
      <c r="A56" s="14">
        <v>43</v>
      </c>
      <c r="B56" s="1">
        <v>21</v>
      </c>
      <c r="C56" s="15">
        <v>2163010023</v>
      </c>
      <c r="D56" s="195" t="s">
        <v>2844</v>
      </c>
      <c r="E56" s="196" t="s">
        <v>1788</v>
      </c>
      <c r="F56" s="119"/>
      <c r="G56" s="119">
        <v>37877</v>
      </c>
      <c r="H56" s="16">
        <v>81</v>
      </c>
      <c r="I56" s="16" t="s">
        <v>22</v>
      </c>
      <c r="J56" s="14"/>
    </row>
    <row r="57" spans="1:10" s="12" customFormat="1" ht="16.5" customHeight="1">
      <c r="A57" s="14">
        <v>44</v>
      </c>
      <c r="B57" s="1">
        <v>22</v>
      </c>
      <c r="C57" s="15">
        <v>2163010024</v>
      </c>
      <c r="D57" s="195" t="s">
        <v>2845</v>
      </c>
      <c r="E57" s="196" t="s">
        <v>35</v>
      </c>
      <c r="F57" s="119"/>
      <c r="G57" s="119">
        <v>36853</v>
      </c>
      <c r="H57" s="16">
        <v>73</v>
      </c>
      <c r="I57" s="16" t="s">
        <v>24</v>
      </c>
      <c r="J57" s="14"/>
    </row>
    <row r="58" spans="1:10" s="12" customFormat="1" ht="16.5" customHeight="1">
      <c r="A58" s="14">
        <v>45</v>
      </c>
      <c r="B58" s="1">
        <v>23</v>
      </c>
      <c r="C58" s="15">
        <v>2163010025</v>
      </c>
      <c r="D58" s="195" t="s">
        <v>2846</v>
      </c>
      <c r="E58" s="196" t="s">
        <v>35</v>
      </c>
      <c r="F58" s="119"/>
      <c r="G58" s="119">
        <v>37701</v>
      </c>
      <c r="H58" s="16">
        <v>61</v>
      </c>
      <c r="I58" s="16" t="s">
        <v>2812</v>
      </c>
      <c r="J58" s="14"/>
    </row>
    <row r="59" spans="1:10" s="12" customFormat="1" ht="16.5" customHeight="1">
      <c r="A59" s="14">
        <v>46</v>
      </c>
      <c r="B59" s="1">
        <v>24</v>
      </c>
      <c r="C59" s="15">
        <v>2163010026</v>
      </c>
      <c r="D59" s="195" t="s">
        <v>2847</v>
      </c>
      <c r="E59" s="196" t="s">
        <v>1789</v>
      </c>
      <c r="F59" s="119"/>
      <c r="G59" s="119">
        <v>37859</v>
      </c>
      <c r="H59" s="16">
        <v>60</v>
      </c>
      <c r="I59" s="16" t="s">
        <v>2812</v>
      </c>
      <c r="J59" s="14"/>
    </row>
    <row r="60" spans="1:10" s="12" customFormat="1" ht="16.5" customHeight="1">
      <c r="A60" s="14">
        <v>47</v>
      </c>
      <c r="B60" s="1">
        <v>25</v>
      </c>
      <c r="C60" s="15">
        <v>2163010027</v>
      </c>
      <c r="D60" s="195" t="s">
        <v>2848</v>
      </c>
      <c r="E60" s="196" t="s">
        <v>1790</v>
      </c>
      <c r="F60" s="119"/>
      <c r="G60" s="119">
        <v>37693</v>
      </c>
      <c r="H60" s="16">
        <v>86</v>
      </c>
      <c r="I60" s="16" t="s">
        <v>22</v>
      </c>
      <c r="J60" s="14"/>
    </row>
    <row r="61" spans="1:10" s="12" customFormat="1" ht="16.5" customHeight="1">
      <c r="A61" s="14">
        <v>48</v>
      </c>
      <c r="B61" s="1">
        <v>26</v>
      </c>
      <c r="C61" s="15">
        <v>2163010028</v>
      </c>
      <c r="D61" s="195" t="s">
        <v>1821</v>
      </c>
      <c r="E61" s="196" t="s">
        <v>70</v>
      </c>
      <c r="F61" s="119"/>
      <c r="G61" s="119">
        <v>37014</v>
      </c>
      <c r="H61" s="16">
        <v>68</v>
      </c>
      <c r="I61" s="16" t="s">
        <v>2812</v>
      </c>
      <c r="J61" s="14"/>
    </row>
    <row r="62" spans="1:10" s="12" customFormat="1" ht="16.5" customHeight="1">
      <c r="A62" s="14">
        <v>49</v>
      </c>
      <c r="B62" s="1">
        <v>27</v>
      </c>
      <c r="C62" s="15">
        <v>2163010029</v>
      </c>
      <c r="D62" s="195" t="s">
        <v>64</v>
      </c>
      <c r="E62" s="196" t="s">
        <v>255</v>
      </c>
      <c r="F62" s="119"/>
      <c r="G62" s="119">
        <v>37788</v>
      </c>
      <c r="H62" s="16">
        <v>96</v>
      </c>
      <c r="I62" s="16" t="s">
        <v>23</v>
      </c>
      <c r="J62" s="14"/>
    </row>
    <row r="63" spans="1:10" s="12" customFormat="1" ht="16.5" customHeight="1">
      <c r="A63" s="14">
        <v>50</v>
      </c>
      <c r="B63" s="1">
        <v>28</v>
      </c>
      <c r="C63" s="15">
        <v>2163010030</v>
      </c>
      <c r="D63" s="195" t="s">
        <v>2849</v>
      </c>
      <c r="E63" s="196" t="s">
        <v>138</v>
      </c>
      <c r="F63" s="119"/>
      <c r="G63" s="119">
        <v>37396</v>
      </c>
      <c r="H63" s="16">
        <v>85</v>
      </c>
      <c r="I63" s="16" t="s">
        <v>22</v>
      </c>
      <c r="J63" s="14"/>
    </row>
    <row r="64" spans="1:10" s="12" customFormat="1" ht="16.5" customHeight="1">
      <c r="A64" s="14">
        <v>51</v>
      </c>
      <c r="B64" s="1">
        <v>29</v>
      </c>
      <c r="C64" s="15">
        <v>2163010032</v>
      </c>
      <c r="D64" s="195" t="s">
        <v>2850</v>
      </c>
      <c r="E64" s="196" t="s">
        <v>1826</v>
      </c>
      <c r="F64" s="119"/>
      <c r="G64" s="119">
        <v>37984</v>
      </c>
      <c r="H64" s="16">
        <v>72</v>
      </c>
      <c r="I64" s="16" t="s">
        <v>24</v>
      </c>
      <c r="J64" s="14"/>
    </row>
    <row r="65" spans="1:10" s="12" customFormat="1" ht="16.5" customHeight="1">
      <c r="A65" s="14">
        <v>52</v>
      </c>
      <c r="B65" s="1">
        <v>30</v>
      </c>
      <c r="C65" s="15">
        <v>2163010033</v>
      </c>
      <c r="D65" s="195" t="s">
        <v>2851</v>
      </c>
      <c r="E65" s="196" t="s">
        <v>296</v>
      </c>
      <c r="F65" s="119"/>
      <c r="G65" s="119">
        <v>37412</v>
      </c>
      <c r="H65" s="16">
        <v>72</v>
      </c>
      <c r="I65" s="16" t="s">
        <v>24</v>
      </c>
      <c r="J65" s="14"/>
    </row>
    <row r="66" spans="1:10" s="12" customFormat="1" ht="16.5" customHeight="1">
      <c r="A66" s="14">
        <v>53</v>
      </c>
      <c r="B66" s="1">
        <v>31</v>
      </c>
      <c r="C66" s="15">
        <v>2163010034</v>
      </c>
      <c r="D66" s="195" t="s">
        <v>2193</v>
      </c>
      <c r="E66" s="196" t="s">
        <v>296</v>
      </c>
      <c r="F66" s="119"/>
      <c r="G66" s="119">
        <v>37887</v>
      </c>
      <c r="H66" s="16">
        <v>84</v>
      </c>
      <c r="I66" s="16" t="s">
        <v>22</v>
      </c>
      <c r="J66" s="14"/>
    </row>
    <row r="67" spans="1:10" s="12" customFormat="1" ht="16.5" customHeight="1">
      <c r="A67" s="14">
        <v>54</v>
      </c>
      <c r="B67" s="1">
        <v>32</v>
      </c>
      <c r="C67" s="15">
        <v>2163010036</v>
      </c>
      <c r="D67" s="195" t="s">
        <v>159</v>
      </c>
      <c r="E67" s="196" t="s">
        <v>118</v>
      </c>
      <c r="F67" s="119">
        <v>37747</v>
      </c>
      <c r="G67" s="119"/>
      <c r="H67" s="16">
        <v>70</v>
      </c>
      <c r="I67" s="16" t="s">
        <v>24</v>
      </c>
      <c r="J67" s="14"/>
    </row>
    <row r="68" spans="1:10" s="12" customFormat="1" ht="16.5" customHeight="1">
      <c r="A68" s="14">
        <v>55</v>
      </c>
      <c r="B68" s="1">
        <v>33</v>
      </c>
      <c r="C68" s="15">
        <v>2163010037</v>
      </c>
      <c r="D68" s="195" t="s">
        <v>2852</v>
      </c>
      <c r="E68" s="196" t="s">
        <v>119</v>
      </c>
      <c r="F68" s="119"/>
      <c r="G68" s="119">
        <v>37292</v>
      </c>
      <c r="H68" s="16">
        <v>85</v>
      </c>
      <c r="I68" s="16" t="s">
        <v>22</v>
      </c>
      <c r="J68" s="14"/>
    </row>
    <row r="69" spans="1:10" s="12" customFormat="1" ht="20.25" customHeight="1">
      <c r="A69" s="260" t="s">
        <v>2853</v>
      </c>
      <c r="B69" s="261"/>
      <c r="C69" s="261"/>
      <c r="D69" s="261"/>
      <c r="E69" s="261"/>
      <c r="F69" s="261"/>
      <c r="G69" s="262"/>
      <c r="H69" s="71"/>
      <c r="I69" s="20"/>
      <c r="J69" s="20"/>
    </row>
    <row r="70" spans="1:10" s="12" customFormat="1" ht="20.25" customHeight="1">
      <c r="A70" s="70"/>
      <c r="B70" s="71"/>
      <c r="C70" s="71"/>
      <c r="D70" s="71"/>
      <c r="E70" s="71" t="s">
        <v>358</v>
      </c>
      <c r="F70" s="25" t="s">
        <v>23</v>
      </c>
      <c r="G70" s="25" t="s">
        <v>22</v>
      </c>
      <c r="H70" s="25" t="s">
        <v>24</v>
      </c>
      <c r="I70" s="26" t="s">
        <v>25</v>
      </c>
      <c r="J70" s="25" t="s">
        <v>26</v>
      </c>
    </row>
    <row r="71" spans="1:10" s="12" customFormat="1" ht="20.25" customHeight="1">
      <c r="A71" s="70"/>
      <c r="B71" s="71"/>
      <c r="C71" s="71"/>
      <c r="D71" s="71"/>
      <c r="E71" s="71">
        <v>26</v>
      </c>
      <c r="F71" s="27">
        <v>5</v>
      </c>
      <c r="G71" s="27">
        <v>7</v>
      </c>
      <c r="H71" s="27">
        <v>12</v>
      </c>
      <c r="I71" s="27">
        <v>2</v>
      </c>
      <c r="J71" s="27">
        <v>0</v>
      </c>
    </row>
    <row r="72" spans="1:10" s="12" customFormat="1" ht="16.5" customHeight="1">
      <c r="A72" s="14">
        <v>56</v>
      </c>
      <c r="B72" s="1">
        <v>1</v>
      </c>
      <c r="C72" s="15">
        <v>2263010001</v>
      </c>
      <c r="D72" s="195" t="s">
        <v>2854</v>
      </c>
      <c r="E72" s="196" t="s">
        <v>91</v>
      </c>
      <c r="F72" s="119"/>
      <c r="G72" s="119">
        <v>38070</v>
      </c>
      <c r="H72" s="16">
        <v>77</v>
      </c>
      <c r="I72" s="16" t="s">
        <v>24</v>
      </c>
      <c r="J72" s="14"/>
    </row>
    <row r="73" spans="1:10" s="12" customFormat="1" ht="16.5" customHeight="1">
      <c r="A73" s="14">
        <v>57</v>
      </c>
      <c r="B73" s="1">
        <v>2</v>
      </c>
      <c r="C73" s="15">
        <v>2263010002</v>
      </c>
      <c r="D73" s="195" t="s">
        <v>11</v>
      </c>
      <c r="E73" s="196" t="s">
        <v>106</v>
      </c>
      <c r="F73" s="119">
        <v>38165</v>
      </c>
      <c r="G73" s="119"/>
      <c r="H73" s="16">
        <v>75</v>
      </c>
      <c r="I73" s="16" t="s">
        <v>24</v>
      </c>
      <c r="J73" s="14"/>
    </row>
    <row r="74" spans="1:10" s="12" customFormat="1" ht="16.5" customHeight="1">
      <c r="A74" s="14">
        <v>58</v>
      </c>
      <c r="B74" s="1">
        <v>3</v>
      </c>
      <c r="C74" s="15">
        <v>2263010003</v>
      </c>
      <c r="D74" s="195" t="s">
        <v>2855</v>
      </c>
      <c r="E74" s="196" t="s">
        <v>287</v>
      </c>
      <c r="F74" s="119"/>
      <c r="G74" s="119">
        <v>38174</v>
      </c>
      <c r="H74" s="16">
        <v>76</v>
      </c>
      <c r="I74" s="16" t="s">
        <v>24</v>
      </c>
      <c r="J74" s="14"/>
    </row>
    <row r="75" spans="1:10" s="12" customFormat="1" ht="16.5" customHeight="1">
      <c r="A75" s="14">
        <v>59</v>
      </c>
      <c r="B75" s="1">
        <v>4</v>
      </c>
      <c r="C75" s="15">
        <v>2263010004</v>
      </c>
      <c r="D75" s="195" t="s">
        <v>2856</v>
      </c>
      <c r="E75" s="196" t="s">
        <v>134</v>
      </c>
      <c r="F75" s="119"/>
      <c r="G75" s="119">
        <v>38280</v>
      </c>
      <c r="H75" s="16">
        <v>77</v>
      </c>
      <c r="I75" s="16" t="s">
        <v>24</v>
      </c>
      <c r="J75" s="14"/>
    </row>
    <row r="76" spans="1:10" s="12" customFormat="1" ht="16.5" customHeight="1">
      <c r="A76" s="14">
        <v>60</v>
      </c>
      <c r="B76" s="1">
        <v>5</v>
      </c>
      <c r="C76" s="15">
        <v>2263010005</v>
      </c>
      <c r="D76" s="195" t="s">
        <v>364</v>
      </c>
      <c r="E76" s="196" t="s">
        <v>165</v>
      </c>
      <c r="F76" s="119"/>
      <c r="G76" s="119">
        <v>38313</v>
      </c>
      <c r="H76" s="16">
        <v>76</v>
      </c>
      <c r="I76" s="16" t="s">
        <v>24</v>
      </c>
      <c r="J76" s="14"/>
    </row>
    <row r="77" spans="1:10" s="12" customFormat="1" ht="16.5" customHeight="1">
      <c r="A77" s="14">
        <v>61</v>
      </c>
      <c r="B77" s="1">
        <v>6</v>
      </c>
      <c r="C77" s="15">
        <v>2263010006</v>
      </c>
      <c r="D77" s="195" t="s">
        <v>2857</v>
      </c>
      <c r="E77" s="196" t="s">
        <v>54</v>
      </c>
      <c r="F77" s="119"/>
      <c r="G77" s="119">
        <v>33800</v>
      </c>
      <c r="H77" s="16">
        <v>91</v>
      </c>
      <c r="I77" s="16" t="s">
        <v>23</v>
      </c>
      <c r="J77" s="14"/>
    </row>
    <row r="78" spans="1:10" s="12" customFormat="1" ht="16.5" customHeight="1">
      <c r="A78" s="14">
        <v>62</v>
      </c>
      <c r="B78" s="1">
        <v>7</v>
      </c>
      <c r="C78" s="15">
        <v>2263010007</v>
      </c>
      <c r="D78" s="195" t="s">
        <v>2858</v>
      </c>
      <c r="E78" s="196" t="s">
        <v>59</v>
      </c>
      <c r="F78" s="119">
        <v>38244</v>
      </c>
      <c r="G78" s="119"/>
      <c r="H78" s="16">
        <v>87</v>
      </c>
      <c r="I78" s="16" t="s">
        <v>22</v>
      </c>
      <c r="J78" s="14"/>
    </row>
    <row r="79" spans="1:10" s="12" customFormat="1" ht="16.5" customHeight="1">
      <c r="A79" s="14">
        <v>63</v>
      </c>
      <c r="B79" s="1">
        <v>8</v>
      </c>
      <c r="C79" s="15">
        <v>2263010008</v>
      </c>
      <c r="D79" s="195" t="s">
        <v>415</v>
      </c>
      <c r="E79" s="196" t="s">
        <v>1842</v>
      </c>
      <c r="F79" s="119"/>
      <c r="G79" s="119">
        <v>38138</v>
      </c>
      <c r="H79" s="16">
        <v>98</v>
      </c>
      <c r="I79" s="16" t="s">
        <v>23</v>
      </c>
      <c r="J79" s="14"/>
    </row>
    <row r="80" spans="1:10" s="12" customFormat="1" ht="16.5" customHeight="1">
      <c r="A80" s="14">
        <v>64</v>
      </c>
      <c r="B80" s="1">
        <v>9</v>
      </c>
      <c r="C80" s="15">
        <v>2263010009</v>
      </c>
      <c r="D80" s="195" t="s">
        <v>2336</v>
      </c>
      <c r="E80" s="196" t="s">
        <v>1888</v>
      </c>
      <c r="F80" s="119"/>
      <c r="G80" s="119">
        <v>38045</v>
      </c>
      <c r="H80" s="16">
        <v>80</v>
      </c>
      <c r="I80" s="16" t="s">
        <v>22</v>
      </c>
      <c r="J80" s="14"/>
    </row>
    <row r="81" spans="1:10" s="12" customFormat="1" ht="16.5" customHeight="1">
      <c r="A81" s="14">
        <v>65</v>
      </c>
      <c r="B81" s="1">
        <v>10</v>
      </c>
      <c r="C81" s="15">
        <v>2263010011</v>
      </c>
      <c r="D81" s="195" t="s">
        <v>1754</v>
      </c>
      <c r="E81" s="196" t="s">
        <v>2835</v>
      </c>
      <c r="F81" s="119"/>
      <c r="G81" s="119">
        <v>38078</v>
      </c>
      <c r="H81" s="16">
        <v>98</v>
      </c>
      <c r="I81" s="16" t="s">
        <v>23</v>
      </c>
      <c r="J81" s="14"/>
    </row>
    <row r="82" spans="1:10" s="12" customFormat="1" ht="16.5" customHeight="1">
      <c r="A82" s="14">
        <v>66</v>
      </c>
      <c r="B82" s="1">
        <v>11</v>
      </c>
      <c r="C82" s="15">
        <v>2263010012</v>
      </c>
      <c r="D82" s="195" t="s">
        <v>52</v>
      </c>
      <c r="E82" s="196" t="s">
        <v>2302</v>
      </c>
      <c r="F82" s="119"/>
      <c r="G82" s="119">
        <v>34429</v>
      </c>
      <c r="H82" s="16">
        <v>92</v>
      </c>
      <c r="I82" s="16" t="s">
        <v>23</v>
      </c>
      <c r="J82" s="14"/>
    </row>
    <row r="83" spans="1:10" s="12" customFormat="1" ht="16.5" customHeight="1">
      <c r="A83" s="14">
        <v>67</v>
      </c>
      <c r="B83" s="1">
        <v>12</v>
      </c>
      <c r="C83" s="15">
        <v>2263010013</v>
      </c>
      <c r="D83" s="195" t="s">
        <v>2859</v>
      </c>
      <c r="E83" s="196" t="s">
        <v>38</v>
      </c>
      <c r="F83" s="119"/>
      <c r="G83" s="119">
        <v>37685</v>
      </c>
      <c r="H83" s="16">
        <v>70</v>
      </c>
      <c r="I83" s="16" t="s">
        <v>24</v>
      </c>
      <c r="J83" s="14"/>
    </row>
    <row r="84" spans="1:10" s="12" customFormat="1" ht="16.5" customHeight="1">
      <c r="A84" s="14">
        <v>68</v>
      </c>
      <c r="B84" s="1">
        <v>13</v>
      </c>
      <c r="C84" s="15">
        <v>2263010014</v>
      </c>
      <c r="D84" s="195" t="s">
        <v>2860</v>
      </c>
      <c r="E84" s="196" t="s">
        <v>845</v>
      </c>
      <c r="F84" s="119">
        <v>37988</v>
      </c>
      <c r="G84" s="119"/>
      <c r="H84" s="16">
        <v>75</v>
      </c>
      <c r="I84" s="16" t="s">
        <v>24</v>
      </c>
      <c r="J84" s="14"/>
    </row>
    <row r="85" spans="1:10" s="12" customFormat="1" ht="16.5" customHeight="1">
      <c r="A85" s="14">
        <v>69</v>
      </c>
      <c r="B85" s="1">
        <v>14</v>
      </c>
      <c r="C85" s="15">
        <v>2263010015</v>
      </c>
      <c r="D85" s="195" t="s">
        <v>1761</v>
      </c>
      <c r="E85" s="196" t="s">
        <v>65</v>
      </c>
      <c r="F85" s="119"/>
      <c r="G85" s="119">
        <v>38060</v>
      </c>
      <c r="H85" s="16">
        <v>86</v>
      </c>
      <c r="I85" s="16" t="s">
        <v>22</v>
      </c>
      <c r="J85" s="14"/>
    </row>
    <row r="86" spans="1:10" s="12" customFormat="1" ht="16.5" customHeight="1">
      <c r="A86" s="14">
        <v>70</v>
      </c>
      <c r="B86" s="1">
        <v>15</v>
      </c>
      <c r="C86" s="15">
        <v>2263010016</v>
      </c>
      <c r="D86" s="195" t="s">
        <v>1748</v>
      </c>
      <c r="E86" s="196" t="s">
        <v>1747</v>
      </c>
      <c r="F86" s="119"/>
      <c r="G86" s="119">
        <v>38112</v>
      </c>
      <c r="H86" s="16">
        <v>74</v>
      </c>
      <c r="I86" s="16" t="s">
        <v>24</v>
      </c>
      <c r="J86" s="14"/>
    </row>
    <row r="87" spans="1:10" s="12" customFormat="1" ht="16.5" customHeight="1">
      <c r="A87" s="14">
        <v>71</v>
      </c>
      <c r="B87" s="1">
        <v>16</v>
      </c>
      <c r="C87" s="15">
        <v>2263010017</v>
      </c>
      <c r="D87" s="195" t="s">
        <v>2861</v>
      </c>
      <c r="E87" s="196" t="s">
        <v>187</v>
      </c>
      <c r="F87" s="119"/>
      <c r="G87" s="119">
        <v>38072</v>
      </c>
      <c r="H87" s="16">
        <v>80</v>
      </c>
      <c r="I87" s="16" t="s">
        <v>22</v>
      </c>
      <c r="J87" s="14"/>
    </row>
    <row r="88" spans="1:10" s="12" customFormat="1" ht="16.5" customHeight="1">
      <c r="A88" s="14">
        <v>72</v>
      </c>
      <c r="B88" s="1">
        <v>17</v>
      </c>
      <c r="C88" s="15">
        <v>2263010018</v>
      </c>
      <c r="D88" s="195" t="s">
        <v>2862</v>
      </c>
      <c r="E88" s="196" t="s">
        <v>137</v>
      </c>
      <c r="F88" s="119"/>
      <c r="G88" s="119">
        <v>38248</v>
      </c>
      <c r="H88" s="16">
        <v>60</v>
      </c>
      <c r="I88" s="16" t="s">
        <v>2812</v>
      </c>
      <c r="J88" s="14"/>
    </row>
    <row r="89" spans="1:10" s="12" customFormat="1" ht="16.5" customHeight="1">
      <c r="A89" s="14">
        <v>73</v>
      </c>
      <c r="B89" s="1">
        <v>18</v>
      </c>
      <c r="C89" s="15">
        <v>2263010019</v>
      </c>
      <c r="D89" s="195" t="s">
        <v>365</v>
      </c>
      <c r="E89" s="196" t="s">
        <v>166</v>
      </c>
      <c r="F89" s="119"/>
      <c r="G89" s="119">
        <v>38092</v>
      </c>
      <c r="H89" s="16">
        <v>76</v>
      </c>
      <c r="I89" s="16" t="s">
        <v>24</v>
      </c>
      <c r="J89" s="14"/>
    </row>
    <row r="90" spans="1:10" s="12" customFormat="1" ht="16.5" customHeight="1">
      <c r="A90" s="14">
        <v>74</v>
      </c>
      <c r="B90" s="1">
        <v>19</v>
      </c>
      <c r="C90" s="15">
        <v>2263010020</v>
      </c>
      <c r="D90" s="195" t="s">
        <v>2852</v>
      </c>
      <c r="E90" s="196" t="s">
        <v>166</v>
      </c>
      <c r="F90" s="119"/>
      <c r="G90" s="119">
        <v>37998</v>
      </c>
      <c r="H90" s="16">
        <v>77</v>
      </c>
      <c r="I90" s="16" t="s">
        <v>24</v>
      </c>
      <c r="J90" s="14"/>
    </row>
    <row r="91" spans="1:10" s="12" customFormat="1" ht="16.5" customHeight="1">
      <c r="A91" s="14">
        <v>75</v>
      </c>
      <c r="B91" s="1">
        <v>20</v>
      </c>
      <c r="C91" s="15">
        <v>2263010021</v>
      </c>
      <c r="D91" s="195" t="s">
        <v>2836</v>
      </c>
      <c r="E91" s="196" t="s">
        <v>152</v>
      </c>
      <c r="F91" s="119"/>
      <c r="G91" s="119">
        <v>38324</v>
      </c>
      <c r="H91" s="16">
        <v>86</v>
      </c>
      <c r="I91" s="16" t="s">
        <v>22</v>
      </c>
      <c r="J91" s="14"/>
    </row>
    <row r="92" spans="1:10" s="12" customFormat="1" ht="16.5" customHeight="1">
      <c r="A92" s="14">
        <v>76</v>
      </c>
      <c r="B92" s="1">
        <v>21</v>
      </c>
      <c r="C92" s="15">
        <v>2263010022</v>
      </c>
      <c r="D92" s="195" t="s">
        <v>2863</v>
      </c>
      <c r="E92" s="196" t="s">
        <v>1856</v>
      </c>
      <c r="F92" s="119"/>
      <c r="G92" s="119" t="s">
        <v>2501</v>
      </c>
      <c r="H92" s="16">
        <v>74</v>
      </c>
      <c r="I92" s="16" t="s">
        <v>24</v>
      </c>
      <c r="J92" s="14"/>
    </row>
    <row r="93" spans="1:10" s="12" customFormat="1" ht="16.5" customHeight="1">
      <c r="A93" s="14">
        <v>77</v>
      </c>
      <c r="B93" s="121">
        <v>22</v>
      </c>
      <c r="C93" s="122">
        <v>2263010023</v>
      </c>
      <c r="D93" s="252" t="s">
        <v>2864</v>
      </c>
      <c r="E93" s="253" t="s">
        <v>1789</v>
      </c>
      <c r="F93" s="123"/>
      <c r="G93" s="123">
        <v>37687</v>
      </c>
      <c r="H93" s="121">
        <v>50</v>
      </c>
      <c r="I93" s="121" t="s">
        <v>2812</v>
      </c>
      <c r="J93" s="120"/>
    </row>
    <row r="94" spans="1:10" s="12" customFormat="1" ht="16.5" customHeight="1">
      <c r="A94" s="14">
        <v>78</v>
      </c>
      <c r="B94" s="1">
        <v>23</v>
      </c>
      <c r="C94" s="15">
        <v>2263010024</v>
      </c>
      <c r="D94" s="195" t="s">
        <v>2865</v>
      </c>
      <c r="E94" s="196" t="s">
        <v>1790</v>
      </c>
      <c r="F94" s="119"/>
      <c r="G94" s="119">
        <v>38180</v>
      </c>
      <c r="H94" s="16">
        <v>81</v>
      </c>
      <c r="I94" s="16" t="s">
        <v>22</v>
      </c>
      <c r="J94" s="14"/>
    </row>
    <row r="95" spans="1:10" s="12" customFormat="1" ht="16.5" customHeight="1">
      <c r="A95" s="14">
        <v>79</v>
      </c>
      <c r="B95" s="1">
        <v>24</v>
      </c>
      <c r="C95" s="15">
        <v>2263010025</v>
      </c>
      <c r="D95" s="195" t="s">
        <v>1771</v>
      </c>
      <c r="E95" s="196" t="s">
        <v>1758</v>
      </c>
      <c r="F95" s="119"/>
      <c r="G95" s="119">
        <v>38086</v>
      </c>
      <c r="H95" s="16">
        <v>83</v>
      </c>
      <c r="I95" s="16" t="s">
        <v>22</v>
      </c>
      <c r="J95" s="14"/>
    </row>
    <row r="96" spans="1:10" s="12" customFormat="1" ht="16.5" customHeight="1">
      <c r="A96" s="14">
        <v>80</v>
      </c>
      <c r="B96" s="1">
        <v>25</v>
      </c>
      <c r="C96" s="15">
        <v>2263010026</v>
      </c>
      <c r="D96" s="195" t="s">
        <v>2866</v>
      </c>
      <c r="E96" s="196" t="s">
        <v>1740</v>
      </c>
      <c r="F96" s="119"/>
      <c r="G96" s="119">
        <v>38230</v>
      </c>
      <c r="H96" s="16">
        <v>98</v>
      </c>
      <c r="I96" s="16" t="s">
        <v>23</v>
      </c>
      <c r="J96" s="14"/>
    </row>
    <row r="97" spans="1:10" s="12" customFormat="1" ht="16.5" customHeight="1">
      <c r="A97" s="14">
        <v>81</v>
      </c>
      <c r="B97" s="1">
        <v>26</v>
      </c>
      <c r="C97" s="15">
        <v>2263010027</v>
      </c>
      <c r="D97" s="195" t="s">
        <v>1798</v>
      </c>
      <c r="E97" s="196" t="s">
        <v>1759</v>
      </c>
      <c r="F97" s="119"/>
      <c r="G97" s="119">
        <v>38197</v>
      </c>
      <c r="H97" s="16">
        <v>78</v>
      </c>
      <c r="I97" s="16" t="s">
        <v>24</v>
      </c>
      <c r="J97" s="14"/>
    </row>
    <row r="98" spans="1:10" s="12" customFormat="1" ht="20.25" customHeight="1">
      <c r="A98" s="260" t="s">
        <v>2867</v>
      </c>
      <c r="B98" s="261"/>
      <c r="C98" s="261"/>
      <c r="D98" s="261"/>
      <c r="E98" s="261"/>
      <c r="F98" s="261"/>
      <c r="G98" s="262"/>
      <c r="H98" s="71"/>
      <c r="I98" s="20"/>
      <c r="J98" s="20"/>
    </row>
    <row r="99" spans="1:10" s="12" customFormat="1" ht="20.25" customHeight="1">
      <c r="A99" s="70"/>
      <c r="B99" s="71"/>
      <c r="C99" s="71"/>
      <c r="D99" s="71"/>
      <c r="E99" s="71" t="s">
        <v>358</v>
      </c>
      <c r="F99" s="25" t="s">
        <v>23</v>
      </c>
      <c r="G99" s="25" t="s">
        <v>22</v>
      </c>
      <c r="H99" s="25" t="s">
        <v>24</v>
      </c>
      <c r="I99" s="26" t="s">
        <v>25</v>
      </c>
      <c r="J99" s="25" t="s">
        <v>26</v>
      </c>
    </row>
    <row r="100" spans="1:10" s="12" customFormat="1" ht="20.25" customHeight="1">
      <c r="A100" s="70"/>
      <c r="B100" s="71"/>
      <c r="C100" s="71"/>
      <c r="D100" s="71"/>
      <c r="E100" s="71">
        <v>23</v>
      </c>
      <c r="F100" s="27">
        <v>6</v>
      </c>
      <c r="G100" s="27">
        <v>9</v>
      </c>
      <c r="H100" s="27">
        <v>8</v>
      </c>
      <c r="I100" s="27">
        <v>0</v>
      </c>
      <c r="J100" s="27">
        <v>0</v>
      </c>
    </row>
    <row r="101" spans="1:10" s="12" customFormat="1" ht="16.5" customHeight="1">
      <c r="A101" s="14">
        <v>82</v>
      </c>
      <c r="B101" s="1">
        <v>1</v>
      </c>
      <c r="C101" s="15">
        <v>2062010033</v>
      </c>
      <c r="D101" s="195" t="s">
        <v>2868</v>
      </c>
      <c r="E101" s="196" t="s">
        <v>91</v>
      </c>
      <c r="F101" s="119"/>
      <c r="G101" s="119">
        <v>44732</v>
      </c>
      <c r="H101" s="16">
        <v>93</v>
      </c>
      <c r="I101" s="16" t="s">
        <v>23</v>
      </c>
      <c r="J101" s="14"/>
    </row>
    <row r="102" spans="1:10" s="12" customFormat="1" ht="16.5" customHeight="1">
      <c r="A102" s="14">
        <v>83</v>
      </c>
      <c r="B102" s="1">
        <v>2</v>
      </c>
      <c r="C102" s="15">
        <v>2062010034</v>
      </c>
      <c r="D102" s="195" t="s">
        <v>1761</v>
      </c>
      <c r="E102" s="196" t="s">
        <v>1766</v>
      </c>
      <c r="F102" s="119"/>
      <c r="G102" s="119" t="s">
        <v>4068</v>
      </c>
      <c r="H102" s="16">
        <v>81</v>
      </c>
      <c r="I102" s="16" t="s">
        <v>22</v>
      </c>
      <c r="J102" s="14"/>
    </row>
    <row r="103" spans="1:10" s="12" customFormat="1" ht="16.5" customHeight="1">
      <c r="A103" s="14">
        <v>84</v>
      </c>
      <c r="B103" s="1">
        <v>3</v>
      </c>
      <c r="C103" s="15">
        <v>2062010035</v>
      </c>
      <c r="D103" s="195" t="s">
        <v>2731</v>
      </c>
      <c r="E103" s="196" t="s">
        <v>352</v>
      </c>
      <c r="F103" s="119"/>
      <c r="G103" s="119" t="s">
        <v>3891</v>
      </c>
      <c r="H103" s="16">
        <v>98</v>
      </c>
      <c r="I103" s="16" t="s">
        <v>23</v>
      </c>
      <c r="J103" s="14"/>
    </row>
    <row r="104" spans="1:10" s="12" customFormat="1" ht="16.5" customHeight="1">
      <c r="A104" s="14">
        <v>85</v>
      </c>
      <c r="B104" s="1">
        <v>4</v>
      </c>
      <c r="C104" s="15">
        <v>2062010036</v>
      </c>
      <c r="D104" s="195" t="s">
        <v>2411</v>
      </c>
      <c r="E104" s="196" t="s">
        <v>2869</v>
      </c>
      <c r="F104" s="119"/>
      <c r="G104" s="119" t="s">
        <v>4069</v>
      </c>
      <c r="H104" s="16">
        <v>74</v>
      </c>
      <c r="I104" s="16" t="s">
        <v>24</v>
      </c>
      <c r="J104" s="14"/>
    </row>
    <row r="105" spans="1:10" s="12" customFormat="1" ht="16.5" customHeight="1">
      <c r="A105" s="14">
        <v>86</v>
      </c>
      <c r="B105" s="1">
        <v>5</v>
      </c>
      <c r="C105" s="15">
        <v>2062010037</v>
      </c>
      <c r="D105" s="195" t="s">
        <v>2870</v>
      </c>
      <c r="E105" s="196" t="s">
        <v>29</v>
      </c>
      <c r="F105" s="119"/>
      <c r="G105" s="119" t="s">
        <v>4070</v>
      </c>
      <c r="H105" s="16">
        <v>70</v>
      </c>
      <c r="I105" s="16" t="s">
        <v>24</v>
      </c>
      <c r="J105" s="14"/>
    </row>
    <row r="106" spans="1:10" s="12" customFormat="1" ht="16.5" customHeight="1">
      <c r="A106" s="14">
        <v>87</v>
      </c>
      <c r="B106" s="1">
        <v>6</v>
      </c>
      <c r="C106" s="15">
        <v>2062010039</v>
      </c>
      <c r="D106" s="195" t="s">
        <v>2871</v>
      </c>
      <c r="E106" s="196" t="s">
        <v>286</v>
      </c>
      <c r="F106" s="119"/>
      <c r="G106" s="119" t="s">
        <v>4071</v>
      </c>
      <c r="H106" s="16">
        <v>81</v>
      </c>
      <c r="I106" s="16" t="s">
        <v>22</v>
      </c>
      <c r="J106" s="14"/>
    </row>
    <row r="107" spans="1:10" s="12" customFormat="1" ht="16.5" customHeight="1">
      <c r="A107" s="14">
        <v>88</v>
      </c>
      <c r="B107" s="1">
        <v>7</v>
      </c>
      <c r="C107" s="15">
        <v>2062010041</v>
      </c>
      <c r="D107" s="195" t="s">
        <v>2872</v>
      </c>
      <c r="E107" s="196" t="s">
        <v>1836</v>
      </c>
      <c r="F107" s="119"/>
      <c r="G107" s="119" t="s">
        <v>4066</v>
      </c>
      <c r="H107" s="16">
        <v>98</v>
      </c>
      <c r="I107" s="16" t="s">
        <v>23</v>
      </c>
      <c r="J107" s="14"/>
    </row>
    <row r="108" spans="1:10" s="12" customFormat="1" ht="16.5" customHeight="1">
      <c r="A108" s="14">
        <v>89</v>
      </c>
      <c r="B108" s="1">
        <v>8</v>
      </c>
      <c r="C108" s="15">
        <v>2062010042</v>
      </c>
      <c r="D108" s="195" t="s">
        <v>275</v>
      </c>
      <c r="E108" s="196" t="s">
        <v>1836</v>
      </c>
      <c r="F108" s="119"/>
      <c r="G108" s="119" t="s">
        <v>1736</v>
      </c>
      <c r="H108" s="16">
        <v>75</v>
      </c>
      <c r="I108" s="16" t="s">
        <v>24</v>
      </c>
      <c r="J108" s="14"/>
    </row>
    <row r="109" spans="1:10" s="12" customFormat="1" ht="16.5" customHeight="1">
      <c r="A109" s="14">
        <v>90</v>
      </c>
      <c r="B109" s="1">
        <v>9</v>
      </c>
      <c r="C109" s="15">
        <v>2062010043</v>
      </c>
      <c r="D109" s="195" t="s">
        <v>2873</v>
      </c>
      <c r="E109" s="196" t="s">
        <v>93</v>
      </c>
      <c r="F109" s="119"/>
      <c r="G109" s="119" t="s">
        <v>1858</v>
      </c>
      <c r="H109" s="16">
        <v>83</v>
      </c>
      <c r="I109" s="16" t="s">
        <v>22</v>
      </c>
      <c r="J109" s="14"/>
    </row>
    <row r="110" spans="1:10" s="12" customFormat="1" ht="16.5" customHeight="1">
      <c r="A110" s="14">
        <v>91</v>
      </c>
      <c r="B110" s="1">
        <v>10</v>
      </c>
      <c r="C110" s="15">
        <v>2062010044</v>
      </c>
      <c r="D110" s="195" t="s">
        <v>2874</v>
      </c>
      <c r="E110" s="196" t="s">
        <v>95</v>
      </c>
      <c r="F110" s="119"/>
      <c r="G110" s="119" t="s">
        <v>4072</v>
      </c>
      <c r="H110" s="16">
        <v>81</v>
      </c>
      <c r="I110" s="16" t="s">
        <v>22</v>
      </c>
      <c r="J110" s="14"/>
    </row>
    <row r="111" spans="1:10" s="12" customFormat="1" ht="16.5" customHeight="1">
      <c r="A111" s="14">
        <v>92</v>
      </c>
      <c r="B111" s="1">
        <v>11</v>
      </c>
      <c r="C111" s="15">
        <v>2062010045</v>
      </c>
      <c r="D111" s="195" t="s">
        <v>1761</v>
      </c>
      <c r="E111" s="196" t="s">
        <v>2421</v>
      </c>
      <c r="F111" s="119"/>
      <c r="G111" s="119" t="s">
        <v>1745</v>
      </c>
      <c r="H111" s="16">
        <v>72</v>
      </c>
      <c r="I111" s="16" t="s">
        <v>24</v>
      </c>
      <c r="J111" s="14"/>
    </row>
    <row r="112" spans="1:10" s="12" customFormat="1" ht="16.5" customHeight="1">
      <c r="A112" s="14">
        <v>93</v>
      </c>
      <c r="B112" s="1">
        <v>12</v>
      </c>
      <c r="C112" s="15">
        <v>2062010047</v>
      </c>
      <c r="D112" s="195" t="s">
        <v>1791</v>
      </c>
      <c r="E112" s="196" t="s">
        <v>2294</v>
      </c>
      <c r="F112" s="119"/>
      <c r="G112" s="119" t="s">
        <v>4073</v>
      </c>
      <c r="H112" s="16">
        <v>70</v>
      </c>
      <c r="I112" s="16" t="s">
        <v>24</v>
      </c>
      <c r="J112" s="14"/>
    </row>
    <row r="113" spans="1:10" s="12" customFormat="1" ht="16.5" customHeight="1">
      <c r="A113" s="14">
        <v>94</v>
      </c>
      <c r="B113" s="1">
        <v>13</v>
      </c>
      <c r="C113" s="15">
        <v>2062010049</v>
      </c>
      <c r="D113" s="195" t="s">
        <v>2875</v>
      </c>
      <c r="E113" s="196" t="s">
        <v>36</v>
      </c>
      <c r="F113" s="119" t="s">
        <v>482</v>
      </c>
      <c r="G113" s="119"/>
      <c r="H113" s="16">
        <v>70</v>
      </c>
      <c r="I113" s="16" t="s">
        <v>24</v>
      </c>
      <c r="J113" s="14"/>
    </row>
    <row r="114" spans="1:10" s="12" customFormat="1" ht="16.5" customHeight="1">
      <c r="A114" s="14">
        <v>95</v>
      </c>
      <c r="B114" s="1">
        <v>14</v>
      </c>
      <c r="C114" s="15">
        <v>2062010050</v>
      </c>
      <c r="D114" s="195" t="s">
        <v>1797</v>
      </c>
      <c r="E114" s="196" t="s">
        <v>38</v>
      </c>
      <c r="F114" s="119"/>
      <c r="G114" s="119" t="s">
        <v>1782</v>
      </c>
      <c r="H114" s="16">
        <v>98</v>
      </c>
      <c r="I114" s="16" t="s">
        <v>23</v>
      </c>
      <c r="J114" s="14"/>
    </row>
    <row r="115" spans="1:10" s="12" customFormat="1" ht="16.5" customHeight="1">
      <c r="A115" s="14">
        <v>96</v>
      </c>
      <c r="B115" s="1">
        <v>15</v>
      </c>
      <c r="C115" s="15">
        <v>2062010051</v>
      </c>
      <c r="D115" s="195" t="s">
        <v>2876</v>
      </c>
      <c r="E115" s="196" t="s">
        <v>175</v>
      </c>
      <c r="F115" s="119"/>
      <c r="G115" s="119" t="s">
        <v>4062</v>
      </c>
      <c r="H115" s="16">
        <v>83</v>
      </c>
      <c r="I115" s="16" t="s">
        <v>22</v>
      </c>
      <c r="J115" s="14"/>
    </row>
    <row r="116" spans="1:10" s="12" customFormat="1" ht="16.5" customHeight="1">
      <c r="A116" s="14">
        <v>97</v>
      </c>
      <c r="B116" s="1">
        <v>16</v>
      </c>
      <c r="C116" s="15">
        <v>2062010052</v>
      </c>
      <c r="D116" s="195" t="s">
        <v>2731</v>
      </c>
      <c r="E116" s="196" t="s">
        <v>175</v>
      </c>
      <c r="F116" s="119"/>
      <c r="G116" s="119" t="s">
        <v>2688</v>
      </c>
      <c r="H116" s="16">
        <v>75</v>
      </c>
      <c r="I116" s="16" t="s">
        <v>24</v>
      </c>
      <c r="J116" s="14"/>
    </row>
    <row r="117" spans="1:10" s="12" customFormat="1" ht="16.5" customHeight="1">
      <c r="A117" s="14">
        <v>98</v>
      </c>
      <c r="B117" s="1">
        <v>17</v>
      </c>
      <c r="C117" s="15">
        <v>2062010053</v>
      </c>
      <c r="D117" s="195" t="s">
        <v>2877</v>
      </c>
      <c r="E117" s="196" t="s">
        <v>1285</v>
      </c>
      <c r="F117" s="119"/>
      <c r="G117" s="119" t="s">
        <v>1746</v>
      </c>
      <c r="H117" s="16">
        <v>70</v>
      </c>
      <c r="I117" s="16" t="s">
        <v>24</v>
      </c>
      <c r="J117" s="14"/>
    </row>
    <row r="118" spans="1:10" s="12" customFormat="1" ht="16.5" customHeight="1">
      <c r="A118" s="14">
        <v>99</v>
      </c>
      <c r="B118" s="1">
        <v>18</v>
      </c>
      <c r="C118" s="15">
        <v>2062010054</v>
      </c>
      <c r="D118" s="195" t="s">
        <v>2878</v>
      </c>
      <c r="E118" s="196" t="s">
        <v>2879</v>
      </c>
      <c r="F118" s="119"/>
      <c r="G118" s="119" t="s">
        <v>4063</v>
      </c>
      <c r="H118" s="16">
        <v>80</v>
      </c>
      <c r="I118" s="16" t="s">
        <v>22</v>
      </c>
      <c r="J118" s="14"/>
    </row>
    <row r="119" spans="1:10" s="12" customFormat="1" ht="16.5" customHeight="1">
      <c r="A119" s="14">
        <v>100</v>
      </c>
      <c r="B119" s="1">
        <v>19</v>
      </c>
      <c r="C119" s="15">
        <v>2062010055</v>
      </c>
      <c r="D119" s="195" t="s">
        <v>1767</v>
      </c>
      <c r="E119" s="196" t="s">
        <v>2879</v>
      </c>
      <c r="F119" s="119"/>
      <c r="G119" s="119" t="s">
        <v>4064</v>
      </c>
      <c r="H119" s="16">
        <v>95</v>
      </c>
      <c r="I119" s="16" t="s">
        <v>23</v>
      </c>
      <c r="J119" s="14"/>
    </row>
    <row r="120" spans="1:10" s="12" customFormat="1" ht="16.5" customHeight="1">
      <c r="A120" s="14">
        <v>101</v>
      </c>
      <c r="B120" s="1">
        <v>20</v>
      </c>
      <c r="C120" s="15">
        <v>2062010057</v>
      </c>
      <c r="D120" s="195" t="s">
        <v>2880</v>
      </c>
      <c r="E120" s="196" t="s">
        <v>1807</v>
      </c>
      <c r="F120" s="119"/>
      <c r="G120" s="119" t="s">
        <v>4065</v>
      </c>
      <c r="H120" s="16">
        <v>81</v>
      </c>
      <c r="I120" s="16" t="s">
        <v>22</v>
      </c>
      <c r="J120" s="14"/>
    </row>
    <row r="121" spans="1:10" s="12" customFormat="1" ht="16.5" customHeight="1">
      <c r="A121" s="14">
        <v>102</v>
      </c>
      <c r="B121" s="1">
        <v>21</v>
      </c>
      <c r="C121" s="15">
        <v>2062010058</v>
      </c>
      <c r="D121" s="195" t="s">
        <v>2881</v>
      </c>
      <c r="E121" s="196" t="s">
        <v>2327</v>
      </c>
      <c r="F121" s="119"/>
      <c r="G121" s="119" t="s">
        <v>1817</v>
      </c>
      <c r="H121" s="16">
        <v>97</v>
      </c>
      <c r="I121" s="16" t="s">
        <v>23</v>
      </c>
      <c r="J121" s="14"/>
    </row>
    <row r="122" spans="1:10" s="12" customFormat="1" ht="16.5" customHeight="1">
      <c r="A122" s="14">
        <v>103</v>
      </c>
      <c r="B122" s="121">
        <v>22</v>
      </c>
      <c r="C122" s="122">
        <v>2062010062</v>
      </c>
      <c r="D122" s="252" t="s">
        <v>2882</v>
      </c>
      <c r="E122" s="253" t="s">
        <v>32</v>
      </c>
      <c r="F122" s="119"/>
      <c r="G122" s="119" t="s">
        <v>4066</v>
      </c>
      <c r="H122" s="121">
        <v>81</v>
      </c>
      <c r="I122" s="121" t="s">
        <v>22</v>
      </c>
      <c r="J122" s="120"/>
    </row>
    <row r="123" spans="1:10" s="12" customFormat="1" ht="16.5" customHeight="1">
      <c r="A123" s="14">
        <v>104</v>
      </c>
      <c r="B123" s="1">
        <v>23</v>
      </c>
      <c r="C123" s="15">
        <v>2062010156</v>
      </c>
      <c r="D123" s="195" t="s">
        <v>1940</v>
      </c>
      <c r="E123" s="196" t="s">
        <v>173</v>
      </c>
      <c r="F123" s="119"/>
      <c r="G123" s="119" t="s">
        <v>4067</v>
      </c>
      <c r="H123" s="16">
        <v>81</v>
      </c>
      <c r="I123" s="16" t="s">
        <v>22</v>
      </c>
      <c r="J123" s="14"/>
    </row>
    <row r="124" spans="1:10" s="12" customFormat="1" ht="20.25" customHeight="1">
      <c r="A124" s="260" t="s">
        <v>2883</v>
      </c>
      <c r="B124" s="261"/>
      <c r="C124" s="261"/>
      <c r="D124" s="261"/>
      <c r="E124" s="261"/>
      <c r="F124" s="261"/>
      <c r="G124" s="262"/>
      <c r="H124" s="71"/>
      <c r="I124" s="20"/>
      <c r="J124" s="20"/>
    </row>
    <row r="125" spans="1:10" s="12" customFormat="1" ht="20.25" customHeight="1">
      <c r="A125" s="70"/>
      <c r="B125" s="71"/>
      <c r="C125" s="71"/>
      <c r="D125" s="71"/>
      <c r="E125" s="71" t="s">
        <v>358</v>
      </c>
      <c r="F125" s="25" t="s">
        <v>23</v>
      </c>
      <c r="G125" s="25" t="s">
        <v>22</v>
      </c>
      <c r="H125" s="25" t="s">
        <v>24</v>
      </c>
      <c r="I125" s="26" t="s">
        <v>25</v>
      </c>
      <c r="J125" s="25" t="s">
        <v>26</v>
      </c>
    </row>
    <row r="126" spans="1:10" s="12" customFormat="1" ht="20.25" customHeight="1">
      <c r="A126" s="70"/>
      <c r="B126" s="71"/>
      <c r="C126" s="71"/>
      <c r="D126" s="71"/>
      <c r="E126" s="71">
        <v>24</v>
      </c>
      <c r="F126" s="27">
        <v>8</v>
      </c>
      <c r="G126" s="27">
        <v>8</v>
      </c>
      <c r="H126" s="27">
        <v>4</v>
      </c>
      <c r="I126" s="27">
        <v>4</v>
      </c>
      <c r="J126" s="27">
        <v>0</v>
      </c>
    </row>
    <row r="127" spans="1:10" s="12" customFormat="1" ht="16.5" customHeight="1">
      <c r="A127" s="14">
        <v>105</v>
      </c>
      <c r="B127" s="1">
        <v>1</v>
      </c>
      <c r="C127" s="15">
        <v>2062010063</v>
      </c>
      <c r="D127" s="195" t="s">
        <v>2884</v>
      </c>
      <c r="E127" s="196" t="s">
        <v>67</v>
      </c>
      <c r="F127" s="119"/>
      <c r="G127" s="119" t="s">
        <v>4074</v>
      </c>
      <c r="H127" s="16">
        <v>86</v>
      </c>
      <c r="I127" s="16" t="s">
        <v>22</v>
      </c>
      <c r="J127" s="14"/>
    </row>
    <row r="128" spans="1:10" s="12" customFormat="1" ht="16.5" customHeight="1">
      <c r="A128" s="14">
        <v>106</v>
      </c>
      <c r="B128" s="1">
        <v>2</v>
      </c>
      <c r="C128" s="15">
        <v>2062010064</v>
      </c>
      <c r="D128" s="195" t="s">
        <v>2215</v>
      </c>
      <c r="E128" s="196" t="s">
        <v>166</v>
      </c>
      <c r="F128" s="119"/>
      <c r="G128" s="119" t="s">
        <v>4075</v>
      </c>
      <c r="H128" s="16">
        <v>98</v>
      </c>
      <c r="I128" s="16" t="s">
        <v>23</v>
      </c>
      <c r="J128" s="14"/>
    </row>
    <row r="129" spans="1:10" s="12" customFormat="1" ht="16.5" customHeight="1">
      <c r="A129" s="14">
        <v>107</v>
      </c>
      <c r="B129" s="1">
        <v>3</v>
      </c>
      <c r="C129" s="15">
        <v>2062010065</v>
      </c>
      <c r="D129" s="195" t="s">
        <v>1640</v>
      </c>
      <c r="E129" s="196" t="s">
        <v>166</v>
      </c>
      <c r="F129" s="119"/>
      <c r="G129" s="119" t="s">
        <v>4076</v>
      </c>
      <c r="H129" s="16">
        <v>86</v>
      </c>
      <c r="I129" s="16" t="s">
        <v>22</v>
      </c>
      <c r="J129" s="14"/>
    </row>
    <row r="130" spans="1:10" s="12" customFormat="1" ht="16.5" customHeight="1">
      <c r="A130" s="14">
        <v>108</v>
      </c>
      <c r="B130" s="1">
        <v>4</v>
      </c>
      <c r="C130" s="15">
        <v>2062010069</v>
      </c>
      <c r="D130" s="195" t="s">
        <v>2885</v>
      </c>
      <c r="E130" s="196" t="s">
        <v>17</v>
      </c>
      <c r="F130" s="119"/>
      <c r="G130" s="119" t="s">
        <v>4077</v>
      </c>
      <c r="H130" s="16">
        <v>75</v>
      </c>
      <c r="I130" s="16" t="s">
        <v>24</v>
      </c>
      <c r="J130" s="14"/>
    </row>
    <row r="131" spans="1:10" s="12" customFormat="1" ht="16.5" customHeight="1">
      <c r="A131" s="14">
        <v>109</v>
      </c>
      <c r="B131" s="1">
        <v>5</v>
      </c>
      <c r="C131" s="15">
        <v>2062010071</v>
      </c>
      <c r="D131" s="195" t="s">
        <v>2886</v>
      </c>
      <c r="E131" s="196" t="s">
        <v>105</v>
      </c>
      <c r="F131" s="119"/>
      <c r="G131" s="119" t="s">
        <v>4062</v>
      </c>
      <c r="H131" s="16">
        <v>62</v>
      </c>
      <c r="I131" s="16" t="s">
        <v>25</v>
      </c>
      <c r="J131" s="14"/>
    </row>
    <row r="132" spans="1:10" s="12" customFormat="1" ht="16.5" customHeight="1">
      <c r="A132" s="14">
        <v>110</v>
      </c>
      <c r="B132" s="1">
        <v>6</v>
      </c>
      <c r="C132" s="15">
        <v>2062010072</v>
      </c>
      <c r="D132" s="195" t="s">
        <v>2887</v>
      </c>
      <c r="E132" s="196" t="s">
        <v>105</v>
      </c>
      <c r="F132" s="119"/>
      <c r="G132" s="119" t="s">
        <v>1824</v>
      </c>
      <c r="H132" s="16">
        <v>86</v>
      </c>
      <c r="I132" s="16" t="s">
        <v>22</v>
      </c>
      <c r="J132" s="14"/>
    </row>
    <row r="133" spans="1:10" s="12" customFormat="1" ht="16.5" customHeight="1">
      <c r="A133" s="14">
        <v>111</v>
      </c>
      <c r="B133" s="1">
        <v>7</v>
      </c>
      <c r="C133" s="15">
        <v>2062010073</v>
      </c>
      <c r="D133" s="195" t="s">
        <v>2888</v>
      </c>
      <c r="E133" s="196" t="s">
        <v>46</v>
      </c>
      <c r="F133" s="119"/>
      <c r="G133" s="119" t="s">
        <v>1817</v>
      </c>
      <c r="H133" s="16">
        <v>76</v>
      </c>
      <c r="I133" s="16" t="s">
        <v>24</v>
      </c>
      <c r="J133" s="14"/>
    </row>
    <row r="134" spans="1:10" s="12" customFormat="1" ht="16.5" customHeight="1">
      <c r="A134" s="14">
        <v>112</v>
      </c>
      <c r="B134" s="1">
        <v>8</v>
      </c>
      <c r="C134" s="15">
        <v>2062010075</v>
      </c>
      <c r="D134" s="195" t="s">
        <v>2889</v>
      </c>
      <c r="E134" s="196" t="s">
        <v>1814</v>
      </c>
      <c r="F134" s="119"/>
      <c r="G134" s="119" t="s">
        <v>4078</v>
      </c>
      <c r="H134" s="16">
        <v>98</v>
      </c>
      <c r="I134" s="16" t="s">
        <v>23</v>
      </c>
      <c r="J134" s="14"/>
    </row>
    <row r="135" spans="1:10" s="12" customFormat="1" ht="16.5" customHeight="1">
      <c r="A135" s="14">
        <v>113</v>
      </c>
      <c r="B135" s="1">
        <v>9</v>
      </c>
      <c r="C135" s="15">
        <v>2062010076</v>
      </c>
      <c r="D135" s="195" t="s">
        <v>1743</v>
      </c>
      <c r="E135" s="196" t="s">
        <v>1314</v>
      </c>
      <c r="F135" s="119"/>
      <c r="G135" s="119" t="s">
        <v>4069</v>
      </c>
      <c r="H135" s="16">
        <v>75</v>
      </c>
      <c r="I135" s="16" t="s">
        <v>24</v>
      </c>
      <c r="J135" s="14"/>
    </row>
    <row r="136" spans="1:10" s="12" customFormat="1" ht="16.5" customHeight="1">
      <c r="A136" s="14">
        <v>114</v>
      </c>
      <c r="B136" s="1">
        <v>10</v>
      </c>
      <c r="C136" s="15">
        <v>2062010077</v>
      </c>
      <c r="D136" s="195" t="s">
        <v>1810</v>
      </c>
      <c r="E136" s="196" t="s">
        <v>1781</v>
      </c>
      <c r="F136" s="119"/>
      <c r="G136" s="119" t="s">
        <v>4079</v>
      </c>
      <c r="H136" s="16">
        <v>65</v>
      </c>
      <c r="I136" s="16" t="s">
        <v>25</v>
      </c>
      <c r="J136" s="14"/>
    </row>
    <row r="137" spans="1:10" s="12" customFormat="1" ht="16.5" customHeight="1">
      <c r="A137" s="14">
        <v>115</v>
      </c>
      <c r="B137" s="1">
        <v>11</v>
      </c>
      <c r="C137" s="15">
        <v>2062010078</v>
      </c>
      <c r="D137" s="195" t="s">
        <v>2890</v>
      </c>
      <c r="E137" s="196" t="s">
        <v>1781</v>
      </c>
      <c r="F137" s="119"/>
      <c r="G137" s="119" t="s">
        <v>4080</v>
      </c>
      <c r="H137" s="16">
        <v>83</v>
      </c>
      <c r="I137" s="16" t="s">
        <v>22</v>
      </c>
      <c r="J137" s="14"/>
    </row>
    <row r="138" spans="1:10" s="12" customFormat="1" ht="16.5" customHeight="1">
      <c r="A138" s="14">
        <v>116</v>
      </c>
      <c r="B138" s="1">
        <v>12</v>
      </c>
      <c r="C138" s="15">
        <v>2062010079</v>
      </c>
      <c r="D138" s="195" t="s">
        <v>2891</v>
      </c>
      <c r="E138" s="196" t="s">
        <v>35</v>
      </c>
      <c r="F138" s="119"/>
      <c r="G138" s="119" t="s">
        <v>4078</v>
      </c>
      <c r="H138" s="16">
        <v>65</v>
      </c>
      <c r="I138" s="16" t="s">
        <v>25</v>
      </c>
      <c r="J138" s="14"/>
    </row>
    <row r="139" spans="1:10" s="12" customFormat="1" ht="16.5" customHeight="1">
      <c r="A139" s="14">
        <v>117</v>
      </c>
      <c r="B139" s="1">
        <v>13</v>
      </c>
      <c r="C139" s="15">
        <v>2062010080</v>
      </c>
      <c r="D139" s="195" t="s">
        <v>1798</v>
      </c>
      <c r="E139" s="196" t="s">
        <v>89</v>
      </c>
      <c r="F139" s="119"/>
      <c r="G139" s="119" t="s">
        <v>4081</v>
      </c>
      <c r="H139" s="16">
        <v>86</v>
      </c>
      <c r="I139" s="16" t="s">
        <v>22</v>
      </c>
      <c r="J139" s="14"/>
    </row>
    <row r="140" spans="1:10" s="12" customFormat="1" ht="16.5" customHeight="1">
      <c r="A140" s="14">
        <v>118</v>
      </c>
      <c r="B140" s="1">
        <v>14</v>
      </c>
      <c r="C140" s="15">
        <v>2062010081</v>
      </c>
      <c r="D140" s="195" t="s">
        <v>2383</v>
      </c>
      <c r="E140" s="196" t="s">
        <v>1789</v>
      </c>
      <c r="F140" s="119"/>
      <c r="G140" s="119" t="s">
        <v>4082</v>
      </c>
      <c r="H140" s="16">
        <v>93</v>
      </c>
      <c r="I140" s="16" t="s">
        <v>23</v>
      </c>
      <c r="J140" s="14"/>
    </row>
    <row r="141" spans="1:10" s="12" customFormat="1" ht="16.5" customHeight="1">
      <c r="A141" s="14">
        <v>119</v>
      </c>
      <c r="B141" s="1">
        <v>15</v>
      </c>
      <c r="C141" s="15">
        <v>2062010082</v>
      </c>
      <c r="D141" s="195" t="s">
        <v>1809</v>
      </c>
      <c r="E141" s="196" t="s">
        <v>1789</v>
      </c>
      <c r="F141" s="119"/>
      <c r="G141" s="119" t="s">
        <v>4083</v>
      </c>
      <c r="H141" s="16">
        <v>90</v>
      </c>
      <c r="I141" s="16" t="s">
        <v>23</v>
      </c>
      <c r="J141" s="14"/>
    </row>
    <row r="142" spans="1:10" s="12" customFormat="1" ht="16.5" customHeight="1">
      <c r="A142" s="14">
        <v>120</v>
      </c>
      <c r="B142" s="1">
        <v>16</v>
      </c>
      <c r="C142" s="15">
        <v>2062010083</v>
      </c>
      <c r="D142" s="195" t="s">
        <v>2892</v>
      </c>
      <c r="E142" s="196" t="s">
        <v>1789</v>
      </c>
      <c r="F142" s="119"/>
      <c r="G142" s="119" t="s">
        <v>2341</v>
      </c>
      <c r="H142" s="16">
        <v>98</v>
      </c>
      <c r="I142" s="16" t="s">
        <v>23</v>
      </c>
      <c r="J142" s="14"/>
    </row>
    <row r="143" spans="1:10" s="12" customFormat="1" ht="16.5" customHeight="1">
      <c r="A143" s="14">
        <v>121</v>
      </c>
      <c r="B143" s="1">
        <v>17</v>
      </c>
      <c r="C143" s="15">
        <v>2062010085</v>
      </c>
      <c r="D143" s="195" t="s">
        <v>1799</v>
      </c>
      <c r="E143" s="196" t="s">
        <v>1789</v>
      </c>
      <c r="F143" s="119"/>
      <c r="G143" s="119" t="s">
        <v>4084</v>
      </c>
      <c r="H143" s="16">
        <v>98</v>
      </c>
      <c r="I143" s="16" t="s">
        <v>23</v>
      </c>
      <c r="J143" s="14"/>
    </row>
    <row r="144" spans="1:10" s="12" customFormat="1" ht="16.5" customHeight="1">
      <c r="A144" s="14">
        <v>122</v>
      </c>
      <c r="B144" s="1">
        <v>18</v>
      </c>
      <c r="C144" s="15">
        <v>2062010086</v>
      </c>
      <c r="D144" s="195" t="s">
        <v>2706</v>
      </c>
      <c r="E144" s="196" t="s">
        <v>1790</v>
      </c>
      <c r="F144" s="119"/>
      <c r="G144" s="119" t="s">
        <v>4085</v>
      </c>
      <c r="H144" s="16">
        <v>81</v>
      </c>
      <c r="I144" s="16" t="s">
        <v>22</v>
      </c>
      <c r="J144" s="14"/>
    </row>
    <row r="145" spans="1:10" s="12" customFormat="1" ht="16.5" customHeight="1">
      <c r="A145" s="14">
        <v>123</v>
      </c>
      <c r="B145" s="1">
        <v>19</v>
      </c>
      <c r="C145" s="15">
        <v>2062010087</v>
      </c>
      <c r="D145" s="195" t="s">
        <v>1850</v>
      </c>
      <c r="E145" s="196" t="s">
        <v>138</v>
      </c>
      <c r="F145" s="119"/>
      <c r="G145" s="119" t="s">
        <v>4086</v>
      </c>
      <c r="H145" s="16">
        <v>86</v>
      </c>
      <c r="I145" s="16" t="s">
        <v>22</v>
      </c>
      <c r="J145" s="14"/>
    </row>
    <row r="146" spans="1:10" s="12" customFormat="1" ht="16.5" customHeight="1">
      <c r="A146" s="14">
        <v>124</v>
      </c>
      <c r="B146" s="1">
        <v>20</v>
      </c>
      <c r="C146" s="15">
        <v>2062010088</v>
      </c>
      <c r="D146" s="195" t="s">
        <v>2893</v>
      </c>
      <c r="E146" s="196" t="s">
        <v>50</v>
      </c>
      <c r="F146" s="119"/>
      <c r="G146" s="119" t="s">
        <v>3697</v>
      </c>
      <c r="H146" s="16">
        <v>98</v>
      </c>
      <c r="I146" s="16" t="s">
        <v>23</v>
      </c>
      <c r="J146" s="14"/>
    </row>
    <row r="147" spans="1:10" s="12" customFormat="1" ht="16.5" customHeight="1">
      <c r="A147" s="14">
        <v>125</v>
      </c>
      <c r="B147" s="1">
        <v>21</v>
      </c>
      <c r="C147" s="15">
        <v>2062010089</v>
      </c>
      <c r="D147" s="195" t="s">
        <v>2894</v>
      </c>
      <c r="E147" s="196" t="s">
        <v>50</v>
      </c>
      <c r="F147" s="119"/>
      <c r="G147" s="119" t="s">
        <v>4071</v>
      </c>
      <c r="H147" s="16">
        <v>58</v>
      </c>
      <c r="I147" s="16" t="s">
        <v>25</v>
      </c>
      <c r="J147" s="14"/>
    </row>
    <row r="148" spans="1:10" s="12" customFormat="1" ht="16.5" customHeight="1">
      <c r="A148" s="14">
        <v>126</v>
      </c>
      <c r="B148" s="121">
        <v>22</v>
      </c>
      <c r="C148" s="122">
        <v>2062010090</v>
      </c>
      <c r="D148" s="252" t="s">
        <v>2895</v>
      </c>
      <c r="E148" s="253" t="s">
        <v>296</v>
      </c>
      <c r="F148" s="123"/>
      <c r="G148" s="123" t="s">
        <v>4087</v>
      </c>
      <c r="H148" s="121">
        <v>100</v>
      </c>
      <c r="I148" s="121" t="s">
        <v>23</v>
      </c>
      <c r="J148" s="120"/>
    </row>
    <row r="149" spans="1:10" s="12" customFormat="1" ht="16.5" customHeight="1">
      <c r="A149" s="14">
        <v>127</v>
      </c>
      <c r="B149" s="1">
        <v>23</v>
      </c>
      <c r="C149" s="15">
        <v>2062010148</v>
      </c>
      <c r="D149" s="195" t="s">
        <v>140</v>
      </c>
      <c r="E149" s="196" t="s">
        <v>164</v>
      </c>
      <c r="F149" s="119" t="s">
        <v>4088</v>
      </c>
      <c r="G149" s="119"/>
      <c r="H149" s="16">
        <v>76</v>
      </c>
      <c r="I149" s="16" t="s">
        <v>24</v>
      </c>
      <c r="J149" s="14"/>
    </row>
    <row r="150" spans="1:10" s="12" customFormat="1" ht="16.5" customHeight="1">
      <c r="A150" s="14">
        <v>128</v>
      </c>
      <c r="B150" s="1">
        <v>24</v>
      </c>
      <c r="C150" s="15" t="s">
        <v>2896</v>
      </c>
      <c r="D150" s="195" t="s">
        <v>2897</v>
      </c>
      <c r="E150" s="196" t="s">
        <v>1788</v>
      </c>
      <c r="F150" s="119"/>
      <c r="G150" s="119" t="s">
        <v>1855</v>
      </c>
      <c r="H150" s="16">
        <v>86</v>
      </c>
      <c r="I150" s="16" t="s">
        <v>22</v>
      </c>
      <c r="J150" s="14"/>
    </row>
    <row r="151" spans="1:10" s="12" customFormat="1" ht="20.25" customHeight="1">
      <c r="A151" s="260" t="s">
        <v>2898</v>
      </c>
      <c r="B151" s="261"/>
      <c r="C151" s="261"/>
      <c r="D151" s="261"/>
      <c r="E151" s="261"/>
      <c r="F151" s="261"/>
      <c r="G151" s="262"/>
      <c r="H151" s="71"/>
      <c r="I151" s="20"/>
      <c r="J151" s="20"/>
    </row>
    <row r="152" spans="1:10" s="12" customFormat="1" ht="20.25" customHeight="1">
      <c r="A152" s="70"/>
      <c r="B152" s="71"/>
      <c r="C152" s="71"/>
      <c r="D152" s="71"/>
      <c r="E152" s="71" t="s">
        <v>358</v>
      </c>
      <c r="F152" s="25" t="s">
        <v>23</v>
      </c>
      <c r="G152" s="25" t="s">
        <v>22</v>
      </c>
      <c r="H152" s="25" t="s">
        <v>24</v>
      </c>
      <c r="I152" s="26" t="s">
        <v>25</v>
      </c>
      <c r="J152" s="25" t="s">
        <v>26</v>
      </c>
    </row>
    <row r="153" spans="1:10" s="12" customFormat="1" ht="20.25" customHeight="1">
      <c r="A153" s="70"/>
      <c r="B153" s="71"/>
      <c r="C153" s="71"/>
      <c r="D153" s="71"/>
      <c r="E153" s="71">
        <v>24</v>
      </c>
      <c r="F153" s="27">
        <v>11</v>
      </c>
      <c r="G153" s="27">
        <v>13</v>
      </c>
      <c r="H153" s="27">
        <v>0</v>
      </c>
      <c r="I153" s="27">
        <v>0</v>
      </c>
      <c r="J153" s="27">
        <v>0</v>
      </c>
    </row>
    <row r="154" spans="1:10" s="12" customFormat="1" ht="16.5" customHeight="1">
      <c r="A154" s="14">
        <v>129</v>
      </c>
      <c r="B154" s="1">
        <v>1</v>
      </c>
      <c r="C154" s="15">
        <v>2162010001</v>
      </c>
      <c r="D154" s="195" t="s">
        <v>4089</v>
      </c>
      <c r="E154" s="196" t="s">
        <v>165</v>
      </c>
      <c r="F154" s="119"/>
      <c r="G154" s="119">
        <v>35662</v>
      </c>
      <c r="H154" s="16">
        <v>90</v>
      </c>
      <c r="I154" s="16" t="s">
        <v>23</v>
      </c>
      <c r="J154" s="14"/>
    </row>
    <row r="155" spans="1:10" s="12" customFormat="1" ht="16.5" customHeight="1">
      <c r="A155" s="14">
        <v>130</v>
      </c>
      <c r="B155" s="1">
        <v>2</v>
      </c>
      <c r="C155" s="15">
        <v>2162010002</v>
      </c>
      <c r="D155" s="195" t="s">
        <v>4090</v>
      </c>
      <c r="E155" s="196" t="s">
        <v>55</v>
      </c>
      <c r="F155" s="119">
        <v>31248</v>
      </c>
      <c r="G155" s="119"/>
      <c r="H155" s="16">
        <v>98</v>
      </c>
      <c r="I155" s="16" t="s">
        <v>23</v>
      </c>
      <c r="J155" s="14"/>
    </row>
    <row r="156" spans="1:10" s="12" customFormat="1" ht="16.5" customHeight="1">
      <c r="A156" s="14">
        <v>131</v>
      </c>
      <c r="B156" s="1">
        <v>3</v>
      </c>
      <c r="C156" s="15">
        <v>2162010004</v>
      </c>
      <c r="D156" s="195" t="s">
        <v>4091</v>
      </c>
      <c r="E156" s="196" t="s">
        <v>891</v>
      </c>
      <c r="F156" s="119"/>
      <c r="G156" s="119">
        <v>33305</v>
      </c>
      <c r="H156" s="16">
        <v>80</v>
      </c>
      <c r="I156" s="16" t="s">
        <v>22</v>
      </c>
      <c r="J156" s="14"/>
    </row>
    <row r="157" spans="1:10" s="12" customFormat="1" ht="16.5" customHeight="1">
      <c r="A157" s="14">
        <v>132</v>
      </c>
      <c r="B157" s="1">
        <v>4</v>
      </c>
      <c r="C157" s="15">
        <v>2162010005</v>
      </c>
      <c r="D157" s="195" t="s">
        <v>4092</v>
      </c>
      <c r="E157" s="196" t="s">
        <v>38</v>
      </c>
      <c r="F157" s="119"/>
      <c r="G157" s="119">
        <v>35254</v>
      </c>
      <c r="H157" s="16">
        <v>80</v>
      </c>
      <c r="I157" s="16" t="s">
        <v>22</v>
      </c>
      <c r="J157" s="14"/>
    </row>
    <row r="158" spans="1:10" s="12" customFormat="1" ht="16.5" customHeight="1">
      <c r="A158" s="14">
        <v>133</v>
      </c>
      <c r="B158" s="1">
        <v>5</v>
      </c>
      <c r="C158" s="15">
        <v>2162010006</v>
      </c>
      <c r="D158" s="195" t="s">
        <v>4093</v>
      </c>
      <c r="E158" s="196" t="s">
        <v>39</v>
      </c>
      <c r="F158" s="119">
        <v>35545</v>
      </c>
      <c r="G158" s="119"/>
      <c r="H158" s="16">
        <v>90</v>
      </c>
      <c r="I158" s="16" t="s">
        <v>23</v>
      </c>
      <c r="J158" s="14"/>
    </row>
    <row r="159" spans="1:10" s="12" customFormat="1" ht="16.5" customHeight="1">
      <c r="A159" s="14">
        <v>134</v>
      </c>
      <c r="B159" s="1">
        <v>6</v>
      </c>
      <c r="C159" s="15">
        <v>2162010007</v>
      </c>
      <c r="D159" s="195" t="s">
        <v>4094</v>
      </c>
      <c r="E159" s="196" t="s">
        <v>1822</v>
      </c>
      <c r="F159" s="119"/>
      <c r="G159" s="119">
        <v>30599</v>
      </c>
      <c r="H159" s="16">
        <v>90</v>
      </c>
      <c r="I159" s="16" t="s">
        <v>23</v>
      </c>
      <c r="J159" s="14"/>
    </row>
    <row r="160" spans="1:10" s="12" customFormat="1" ht="16.5" customHeight="1">
      <c r="A160" s="14">
        <v>135</v>
      </c>
      <c r="B160" s="1">
        <v>7</v>
      </c>
      <c r="C160" s="15">
        <v>2162010008</v>
      </c>
      <c r="D160" s="195" t="s">
        <v>1827</v>
      </c>
      <c r="E160" s="196" t="s">
        <v>1772</v>
      </c>
      <c r="F160" s="119"/>
      <c r="G160" s="119">
        <v>31340</v>
      </c>
      <c r="H160" s="16">
        <v>86</v>
      </c>
      <c r="I160" s="16" t="s">
        <v>22</v>
      </c>
      <c r="J160" s="14"/>
    </row>
    <row r="161" spans="1:10" s="12" customFormat="1" ht="16.5" customHeight="1">
      <c r="A161" s="14">
        <v>136</v>
      </c>
      <c r="B161" s="1">
        <v>8</v>
      </c>
      <c r="C161" s="15">
        <v>2162010009</v>
      </c>
      <c r="D161" s="195" t="s">
        <v>4095</v>
      </c>
      <c r="E161" s="196" t="s">
        <v>100</v>
      </c>
      <c r="F161" s="119">
        <v>30937</v>
      </c>
      <c r="G161" s="119"/>
      <c r="H161" s="16">
        <v>86</v>
      </c>
      <c r="I161" s="16" t="s">
        <v>22</v>
      </c>
      <c r="J161" s="14"/>
    </row>
    <row r="162" spans="1:10" s="12" customFormat="1" ht="16.5" customHeight="1">
      <c r="A162" s="14">
        <v>137</v>
      </c>
      <c r="B162" s="1">
        <v>9</v>
      </c>
      <c r="C162" s="15">
        <v>2162010010</v>
      </c>
      <c r="D162" s="195" t="s">
        <v>4096</v>
      </c>
      <c r="E162" s="196" t="s">
        <v>245</v>
      </c>
      <c r="F162" s="119"/>
      <c r="G162" s="119">
        <v>34170</v>
      </c>
      <c r="H162" s="16">
        <v>86</v>
      </c>
      <c r="I162" s="16" t="s">
        <v>22</v>
      </c>
      <c r="J162" s="14"/>
    </row>
    <row r="163" spans="1:10" s="12" customFormat="1" ht="16.5" customHeight="1">
      <c r="A163" s="14">
        <v>138</v>
      </c>
      <c r="B163" s="1">
        <v>10</v>
      </c>
      <c r="C163" s="15">
        <v>2162010011</v>
      </c>
      <c r="D163" s="195" t="s">
        <v>4097</v>
      </c>
      <c r="E163" s="196" t="s">
        <v>85</v>
      </c>
      <c r="F163" s="119">
        <v>30137</v>
      </c>
      <c r="G163" s="119"/>
      <c r="H163" s="16">
        <v>90</v>
      </c>
      <c r="I163" s="16" t="s">
        <v>23</v>
      </c>
      <c r="J163" s="14"/>
    </row>
    <row r="164" spans="1:10" s="12" customFormat="1" ht="16.5" customHeight="1">
      <c r="A164" s="14">
        <v>139</v>
      </c>
      <c r="B164" s="1">
        <v>11</v>
      </c>
      <c r="C164" s="15">
        <v>2162010012</v>
      </c>
      <c r="D164" s="195" t="s">
        <v>4098</v>
      </c>
      <c r="E164" s="196" t="s">
        <v>2340</v>
      </c>
      <c r="F164" s="119"/>
      <c r="G164" s="119">
        <v>36420</v>
      </c>
      <c r="H164" s="16">
        <v>80</v>
      </c>
      <c r="I164" s="16" t="s">
        <v>22</v>
      </c>
      <c r="J164" s="14"/>
    </row>
    <row r="165" spans="1:10" s="12" customFormat="1" ht="16.5" customHeight="1">
      <c r="A165" s="14">
        <v>140</v>
      </c>
      <c r="B165" s="1">
        <v>12</v>
      </c>
      <c r="C165" s="15">
        <v>2162010014</v>
      </c>
      <c r="D165" s="195" t="s">
        <v>4099</v>
      </c>
      <c r="E165" s="196" t="s">
        <v>152</v>
      </c>
      <c r="F165" s="119"/>
      <c r="G165" s="119">
        <v>34407</v>
      </c>
      <c r="H165" s="16">
        <v>86</v>
      </c>
      <c r="I165" s="16" t="s">
        <v>22</v>
      </c>
      <c r="J165" s="14"/>
    </row>
    <row r="166" spans="1:10" s="12" customFormat="1" ht="16.5" customHeight="1">
      <c r="A166" s="14">
        <v>141</v>
      </c>
      <c r="B166" s="1">
        <v>13</v>
      </c>
      <c r="C166" s="15">
        <v>2162010015</v>
      </c>
      <c r="D166" s="195" t="s">
        <v>4100</v>
      </c>
      <c r="E166" s="196" t="s">
        <v>46</v>
      </c>
      <c r="F166" s="119"/>
      <c r="G166" s="119">
        <v>35588</v>
      </c>
      <c r="H166" s="16">
        <v>90</v>
      </c>
      <c r="I166" s="16" t="s">
        <v>23</v>
      </c>
      <c r="J166" s="14"/>
    </row>
    <row r="167" spans="1:10" s="12" customFormat="1" ht="16.5" customHeight="1">
      <c r="A167" s="14">
        <v>142</v>
      </c>
      <c r="B167" s="1">
        <v>14</v>
      </c>
      <c r="C167" s="15">
        <v>2162010016</v>
      </c>
      <c r="D167" s="195" t="s">
        <v>4101</v>
      </c>
      <c r="E167" s="196" t="s">
        <v>123</v>
      </c>
      <c r="F167" s="119">
        <v>33543</v>
      </c>
      <c r="G167" s="119"/>
      <c r="H167" s="16">
        <v>90</v>
      </c>
      <c r="I167" s="16" t="s">
        <v>23</v>
      </c>
      <c r="J167" s="14"/>
    </row>
    <row r="168" spans="1:10" s="12" customFormat="1" ht="16.5" customHeight="1">
      <c r="A168" s="14">
        <v>143</v>
      </c>
      <c r="B168" s="1">
        <v>15</v>
      </c>
      <c r="C168" s="15">
        <v>2162010017</v>
      </c>
      <c r="D168" s="195" t="s">
        <v>4102</v>
      </c>
      <c r="E168" s="196" t="s">
        <v>102</v>
      </c>
      <c r="F168" s="119"/>
      <c r="G168" s="119">
        <v>33573</v>
      </c>
      <c r="H168" s="16">
        <v>86</v>
      </c>
      <c r="I168" s="16" t="s">
        <v>22</v>
      </c>
      <c r="J168" s="14"/>
    </row>
    <row r="169" spans="1:10" s="12" customFormat="1" ht="16.5" customHeight="1">
      <c r="A169" s="14">
        <v>144</v>
      </c>
      <c r="B169" s="1">
        <v>16</v>
      </c>
      <c r="C169" s="15">
        <v>2162010018</v>
      </c>
      <c r="D169" s="195" t="s">
        <v>4103</v>
      </c>
      <c r="E169" s="196" t="s">
        <v>1787</v>
      </c>
      <c r="F169" s="119"/>
      <c r="G169" s="119">
        <v>33549</v>
      </c>
      <c r="H169" s="16">
        <v>86</v>
      </c>
      <c r="I169" s="16" t="s">
        <v>22</v>
      </c>
      <c r="J169" s="14"/>
    </row>
    <row r="170" spans="1:10" s="12" customFormat="1" ht="16.5" customHeight="1">
      <c r="A170" s="14">
        <v>145</v>
      </c>
      <c r="B170" s="1">
        <v>17</v>
      </c>
      <c r="C170" s="15">
        <v>2162010019</v>
      </c>
      <c r="D170" s="195" t="s">
        <v>4104</v>
      </c>
      <c r="E170" s="196" t="s">
        <v>1789</v>
      </c>
      <c r="F170" s="119"/>
      <c r="G170" s="119">
        <v>33595</v>
      </c>
      <c r="H170" s="16">
        <v>90</v>
      </c>
      <c r="I170" s="16" t="s">
        <v>23</v>
      </c>
      <c r="J170" s="14"/>
    </row>
    <row r="171" spans="1:10" s="12" customFormat="1" ht="16.5" customHeight="1">
      <c r="A171" s="14">
        <v>146</v>
      </c>
      <c r="B171" s="1">
        <v>18</v>
      </c>
      <c r="C171" s="15">
        <v>2162010020</v>
      </c>
      <c r="D171" s="195" t="s">
        <v>4105</v>
      </c>
      <c r="E171" s="196" t="s">
        <v>1789</v>
      </c>
      <c r="F171" s="119"/>
      <c r="G171" s="119">
        <v>35132</v>
      </c>
      <c r="H171" s="16">
        <v>90</v>
      </c>
      <c r="I171" s="16" t="s">
        <v>23</v>
      </c>
      <c r="J171" s="14"/>
    </row>
    <row r="172" spans="1:10" s="12" customFormat="1" ht="16.5" customHeight="1">
      <c r="A172" s="14">
        <v>147</v>
      </c>
      <c r="B172" s="1">
        <v>19</v>
      </c>
      <c r="C172" s="15">
        <v>2162010021</v>
      </c>
      <c r="D172" s="195" t="s">
        <v>4106</v>
      </c>
      <c r="E172" s="196" t="s">
        <v>138</v>
      </c>
      <c r="F172" s="119"/>
      <c r="G172" s="119">
        <v>35616</v>
      </c>
      <c r="H172" s="16">
        <v>80</v>
      </c>
      <c r="I172" s="16" t="s">
        <v>22</v>
      </c>
      <c r="J172" s="14"/>
    </row>
    <row r="173" spans="1:10" s="12" customFormat="1" ht="16.5" customHeight="1">
      <c r="A173" s="14">
        <v>148</v>
      </c>
      <c r="B173" s="1">
        <v>20</v>
      </c>
      <c r="C173" s="15">
        <v>2162010025</v>
      </c>
      <c r="D173" s="195" t="s">
        <v>2833</v>
      </c>
      <c r="E173" s="196" t="s">
        <v>1826</v>
      </c>
      <c r="F173" s="119"/>
      <c r="G173" s="119">
        <v>34870</v>
      </c>
      <c r="H173" s="16">
        <v>86</v>
      </c>
      <c r="I173" s="16" t="s">
        <v>22</v>
      </c>
      <c r="J173" s="14"/>
    </row>
    <row r="174" spans="1:10" s="12" customFormat="1" ht="16.5" customHeight="1">
      <c r="A174" s="14">
        <v>149</v>
      </c>
      <c r="B174" s="1">
        <v>21</v>
      </c>
      <c r="C174" s="15">
        <v>2162010026</v>
      </c>
      <c r="D174" s="195" t="s">
        <v>1978</v>
      </c>
      <c r="E174" s="196" t="s">
        <v>2421</v>
      </c>
      <c r="F174" s="119"/>
      <c r="G174" s="119">
        <v>30271</v>
      </c>
      <c r="H174" s="16">
        <v>98</v>
      </c>
      <c r="I174" s="16" t="s">
        <v>23</v>
      </c>
      <c r="J174" s="14"/>
    </row>
    <row r="175" spans="1:10" s="12" customFormat="1" ht="16.5" customHeight="1">
      <c r="A175" s="14">
        <v>150</v>
      </c>
      <c r="B175" s="1">
        <v>22</v>
      </c>
      <c r="C175" s="122">
        <v>2162010027</v>
      </c>
      <c r="D175" s="252" t="s">
        <v>4107</v>
      </c>
      <c r="E175" s="253" t="s">
        <v>2071</v>
      </c>
      <c r="F175" s="123"/>
      <c r="G175" s="123">
        <v>31703</v>
      </c>
      <c r="H175" s="121">
        <v>86</v>
      </c>
      <c r="I175" s="16" t="s">
        <v>22</v>
      </c>
      <c r="J175" s="120"/>
    </row>
    <row r="176" spans="1:10" s="12" customFormat="1" ht="16.5" customHeight="1">
      <c r="A176" s="14">
        <v>151</v>
      </c>
      <c r="B176" s="1">
        <v>23</v>
      </c>
      <c r="C176" s="15">
        <v>2162010028</v>
      </c>
      <c r="D176" s="195" t="s">
        <v>4108</v>
      </c>
      <c r="E176" s="196" t="s">
        <v>60</v>
      </c>
      <c r="F176" s="119">
        <v>30852</v>
      </c>
      <c r="G176" s="119"/>
      <c r="H176" s="16">
        <v>81</v>
      </c>
      <c r="I176" s="16" t="s">
        <v>22</v>
      </c>
      <c r="J176" s="14"/>
    </row>
    <row r="177" spans="1:10" s="12" customFormat="1" ht="16.5" customHeight="1">
      <c r="A177" s="14">
        <v>152</v>
      </c>
      <c r="B177" s="1">
        <v>24</v>
      </c>
      <c r="C177" s="15">
        <v>2062010154</v>
      </c>
      <c r="D177" s="195" t="s">
        <v>4109</v>
      </c>
      <c r="E177" s="196" t="s">
        <v>59</v>
      </c>
      <c r="F177" s="119"/>
      <c r="G177" s="119">
        <v>33935</v>
      </c>
      <c r="H177" s="16">
        <v>90</v>
      </c>
      <c r="I177" s="16" t="s">
        <v>23</v>
      </c>
      <c r="J177" s="14"/>
    </row>
    <row r="178" spans="1:10" s="12" customFormat="1" ht="20.25" customHeight="1">
      <c r="A178" s="260" t="s">
        <v>2899</v>
      </c>
      <c r="B178" s="261"/>
      <c r="C178" s="261"/>
      <c r="D178" s="261"/>
      <c r="E178" s="261"/>
      <c r="F178" s="261"/>
      <c r="G178" s="262"/>
      <c r="H178" s="71"/>
      <c r="I178" s="20"/>
      <c r="J178" s="20"/>
    </row>
    <row r="179" spans="1:10" s="12" customFormat="1" ht="20.25" customHeight="1">
      <c r="A179" s="70"/>
      <c r="B179" s="71"/>
      <c r="C179" s="71"/>
      <c r="D179" s="71"/>
      <c r="E179" s="71" t="s">
        <v>358</v>
      </c>
      <c r="F179" s="25" t="s">
        <v>23</v>
      </c>
      <c r="G179" s="25" t="s">
        <v>22</v>
      </c>
      <c r="H179" s="25" t="s">
        <v>24</v>
      </c>
      <c r="I179" s="26" t="s">
        <v>25</v>
      </c>
      <c r="J179" s="25" t="s">
        <v>26</v>
      </c>
    </row>
    <row r="180" spans="1:10" s="12" customFormat="1" ht="20.25" customHeight="1">
      <c r="A180" s="70"/>
      <c r="B180" s="71"/>
      <c r="C180" s="71"/>
      <c r="D180" s="71"/>
      <c r="E180" s="71">
        <v>30</v>
      </c>
      <c r="F180" s="27">
        <v>5</v>
      </c>
      <c r="G180" s="27">
        <v>19</v>
      </c>
      <c r="H180" s="27">
        <v>6</v>
      </c>
      <c r="I180" s="27">
        <v>0</v>
      </c>
      <c r="J180" s="27">
        <v>0</v>
      </c>
    </row>
    <row r="181" spans="1:10" s="12" customFormat="1" ht="16.5" customHeight="1">
      <c r="A181" s="14">
        <v>153</v>
      </c>
      <c r="B181" s="1">
        <v>1</v>
      </c>
      <c r="C181" s="15">
        <v>2162010061</v>
      </c>
      <c r="D181" s="195" t="s">
        <v>1762</v>
      </c>
      <c r="E181" s="196" t="s">
        <v>91</v>
      </c>
      <c r="F181" s="119"/>
      <c r="G181" s="119">
        <v>37875</v>
      </c>
      <c r="H181" s="16">
        <v>80</v>
      </c>
      <c r="I181" s="16" t="s">
        <v>22</v>
      </c>
      <c r="J181" s="14"/>
    </row>
    <row r="182" spans="1:10" s="12" customFormat="1" ht="16.5" customHeight="1">
      <c r="A182" s="14">
        <v>154</v>
      </c>
      <c r="B182" s="1">
        <v>2</v>
      </c>
      <c r="C182" s="15">
        <v>2162010063</v>
      </c>
      <c r="D182" s="195" t="s">
        <v>2900</v>
      </c>
      <c r="E182" s="196" t="s">
        <v>91</v>
      </c>
      <c r="F182" s="119">
        <v>37901</v>
      </c>
      <c r="G182" s="119"/>
      <c r="H182" s="16">
        <v>79</v>
      </c>
      <c r="I182" s="16" t="s">
        <v>24</v>
      </c>
      <c r="J182" s="14"/>
    </row>
    <row r="183" spans="1:10" s="12" customFormat="1" ht="16.5" customHeight="1">
      <c r="A183" s="14">
        <v>155</v>
      </c>
      <c r="B183" s="1">
        <v>3</v>
      </c>
      <c r="C183" s="15">
        <v>2162010064</v>
      </c>
      <c r="D183" s="195" t="s">
        <v>2901</v>
      </c>
      <c r="E183" s="196" t="s">
        <v>1766</v>
      </c>
      <c r="F183" s="119"/>
      <c r="G183" s="119">
        <v>37664</v>
      </c>
      <c r="H183" s="16">
        <v>80</v>
      </c>
      <c r="I183" s="16" t="s">
        <v>22</v>
      </c>
      <c r="J183" s="14"/>
    </row>
    <row r="184" spans="1:10" s="12" customFormat="1" ht="16.5" customHeight="1">
      <c r="A184" s="14">
        <v>156</v>
      </c>
      <c r="B184" s="1">
        <v>4</v>
      </c>
      <c r="C184" s="15">
        <v>2162010065</v>
      </c>
      <c r="D184" s="195" t="s">
        <v>2902</v>
      </c>
      <c r="E184" s="196" t="s">
        <v>287</v>
      </c>
      <c r="F184" s="119"/>
      <c r="G184" s="119">
        <v>37478</v>
      </c>
      <c r="H184" s="16">
        <v>80</v>
      </c>
      <c r="I184" s="16" t="s">
        <v>22</v>
      </c>
      <c r="J184" s="14"/>
    </row>
    <row r="185" spans="1:10" s="12" customFormat="1" ht="16.5" customHeight="1">
      <c r="A185" s="14">
        <v>157</v>
      </c>
      <c r="B185" s="1">
        <v>5</v>
      </c>
      <c r="C185" s="15">
        <v>2162010067</v>
      </c>
      <c r="D185" s="195" t="s">
        <v>2903</v>
      </c>
      <c r="E185" s="196" t="s">
        <v>2904</v>
      </c>
      <c r="F185" s="119"/>
      <c r="G185" s="119">
        <v>37895</v>
      </c>
      <c r="H185" s="16">
        <v>89</v>
      </c>
      <c r="I185" s="16" t="s">
        <v>22</v>
      </c>
      <c r="J185" s="14"/>
    </row>
    <row r="186" spans="1:10" s="12" customFormat="1" ht="16.5" customHeight="1">
      <c r="A186" s="14">
        <v>158</v>
      </c>
      <c r="B186" s="1">
        <v>6</v>
      </c>
      <c r="C186" s="15">
        <v>2162010068</v>
      </c>
      <c r="D186" s="195" t="s">
        <v>2905</v>
      </c>
      <c r="E186" s="196" t="s">
        <v>14</v>
      </c>
      <c r="F186" s="119"/>
      <c r="G186" s="119">
        <v>37626</v>
      </c>
      <c r="H186" s="16">
        <v>85</v>
      </c>
      <c r="I186" s="16" t="s">
        <v>22</v>
      </c>
      <c r="J186" s="14"/>
    </row>
    <row r="187" spans="1:10" s="12" customFormat="1" ht="16.5" customHeight="1">
      <c r="A187" s="14">
        <v>159</v>
      </c>
      <c r="B187" s="1">
        <v>7</v>
      </c>
      <c r="C187" s="15">
        <v>2162010070</v>
      </c>
      <c r="D187" s="195" t="s">
        <v>2088</v>
      </c>
      <c r="E187" s="196" t="s">
        <v>93</v>
      </c>
      <c r="F187" s="119"/>
      <c r="G187" s="119">
        <v>37930</v>
      </c>
      <c r="H187" s="16">
        <v>100</v>
      </c>
      <c r="I187" s="16" t="s">
        <v>2636</v>
      </c>
      <c r="J187" s="14"/>
    </row>
    <row r="188" spans="1:10" s="12" customFormat="1" ht="16.5" customHeight="1">
      <c r="A188" s="14">
        <v>160</v>
      </c>
      <c r="B188" s="1">
        <v>8</v>
      </c>
      <c r="C188" s="15">
        <v>2162010071</v>
      </c>
      <c r="D188" s="195" t="s">
        <v>2906</v>
      </c>
      <c r="E188" s="196" t="s">
        <v>93</v>
      </c>
      <c r="F188" s="119"/>
      <c r="G188" s="119">
        <v>37839</v>
      </c>
      <c r="H188" s="16">
        <v>83</v>
      </c>
      <c r="I188" s="16" t="s">
        <v>22</v>
      </c>
      <c r="J188" s="14"/>
    </row>
    <row r="189" spans="1:10" s="12" customFormat="1" ht="16.5" customHeight="1">
      <c r="A189" s="14">
        <v>161</v>
      </c>
      <c r="B189" s="1">
        <v>9</v>
      </c>
      <c r="C189" s="15">
        <v>2162010072</v>
      </c>
      <c r="D189" s="195" t="s">
        <v>2907</v>
      </c>
      <c r="E189" s="196" t="s">
        <v>93</v>
      </c>
      <c r="F189" s="119"/>
      <c r="G189" s="119">
        <v>37722</v>
      </c>
      <c r="H189" s="16">
        <v>85</v>
      </c>
      <c r="I189" s="16" t="s">
        <v>22</v>
      </c>
      <c r="J189" s="14"/>
    </row>
    <row r="190" spans="1:10" s="12" customFormat="1" ht="16.5" customHeight="1">
      <c r="A190" s="14">
        <v>162</v>
      </c>
      <c r="B190" s="1">
        <v>10</v>
      </c>
      <c r="C190" s="15">
        <v>2162010073</v>
      </c>
      <c r="D190" s="195" t="s">
        <v>1785</v>
      </c>
      <c r="E190" s="196" t="s">
        <v>1836</v>
      </c>
      <c r="F190" s="119"/>
      <c r="G190" s="119">
        <v>37666</v>
      </c>
      <c r="H190" s="16">
        <v>80</v>
      </c>
      <c r="I190" s="16" t="s">
        <v>22</v>
      </c>
      <c r="J190" s="14"/>
    </row>
    <row r="191" spans="1:10" s="12" customFormat="1" ht="16.5" customHeight="1">
      <c r="A191" s="14">
        <v>163</v>
      </c>
      <c r="B191" s="1">
        <v>11</v>
      </c>
      <c r="C191" s="15">
        <v>2162010074</v>
      </c>
      <c r="D191" s="195" t="s">
        <v>2908</v>
      </c>
      <c r="E191" s="196" t="s">
        <v>1836</v>
      </c>
      <c r="F191" s="119"/>
      <c r="G191" s="119">
        <v>37888</v>
      </c>
      <c r="H191" s="16">
        <v>80</v>
      </c>
      <c r="I191" s="16" t="s">
        <v>22</v>
      </c>
      <c r="J191" s="14"/>
    </row>
    <row r="192" spans="1:10" s="12" customFormat="1" ht="16.5" customHeight="1">
      <c r="A192" s="14">
        <v>164</v>
      </c>
      <c r="B192" s="1">
        <v>12</v>
      </c>
      <c r="C192" s="15">
        <v>2162010075</v>
      </c>
      <c r="D192" s="195" t="s">
        <v>2909</v>
      </c>
      <c r="E192" s="196" t="s">
        <v>165</v>
      </c>
      <c r="F192" s="119"/>
      <c r="G192" s="119">
        <v>37462</v>
      </c>
      <c r="H192" s="16">
        <v>85</v>
      </c>
      <c r="I192" s="16" t="s">
        <v>22</v>
      </c>
      <c r="J192" s="14"/>
    </row>
    <row r="193" spans="1:10" s="12" customFormat="1" ht="16.5" customHeight="1">
      <c r="A193" s="14">
        <v>165</v>
      </c>
      <c r="B193" s="1">
        <v>13</v>
      </c>
      <c r="C193" s="15">
        <v>2162010076</v>
      </c>
      <c r="D193" s="195" t="s">
        <v>2895</v>
      </c>
      <c r="E193" s="196" t="s">
        <v>54</v>
      </c>
      <c r="F193" s="119"/>
      <c r="G193" s="119">
        <v>37617</v>
      </c>
      <c r="H193" s="16">
        <v>100</v>
      </c>
      <c r="I193" s="16" t="s">
        <v>2636</v>
      </c>
      <c r="J193" s="14"/>
    </row>
    <row r="194" spans="1:10" s="12" customFormat="1" ht="16.5" customHeight="1">
      <c r="A194" s="14">
        <v>166</v>
      </c>
      <c r="B194" s="1">
        <v>14</v>
      </c>
      <c r="C194" s="15">
        <v>2162010077</v>
      </c>
      <c r="D194" s="195" t="s">
        <v>1827</v>
      </c>
      <c r="E194" s="196" t="s">
        <v>2421</v>
      </c>
      <c r="F194" s="119"/>
      <c r="G194" s="119">
        <v>37781</v>
      </c>
      <c r="H194" s="16">
        <v>80</v>
      </c>
      <c r="I194" s="16" t="s">
        <v>22</v>
      </c>
      <c r="J194" s="14"/>
    </row>
    <row r="195" spans="1:10" s="12" customFormat="1" ht="16.5" customHeight="1">
      <c r="A195" s="14">
        <v>167</v>
      </c>
      <c r="B195" s="1">
        <v>15</v>
      </c>
      <c r="C195" s="15">
        <v>2162010078</v>
      </c>
      <c r="D195" s="195" t="s">
        <v>2910</v>
      </c>
      <c r="E195" s="196" t="s">
        <v>2421</v>
      </c>
      <c r="F195" s="119"/>
      <c r="G195" s="119">
        <v>37656</v>
      </c>
      <c r="H195" s="16">
        <v>83</v>
      </c>
      <c r="I195" s="16" t="s">
        <v>22</v>
      </c>
      <c r="J195" s="14"/>
    </row>
    <row r="196" spans="1:10" s="12" customFormat="1" ht="16.5" customHeight="1">
      <c r="A196" s="14">
        <v>168</v>
      </c>
      <c r="B196" s="1">
        <v>16</v>
      </c>
      <c r="C196" s="15">
        <v>2162010079</v>
      </c>
      <c r="D196" s="195" t="s">
        <v>2911</v>
      </c>
      <c r="E196" s="196" t="s">
        <v>171</v>
      </c>
      <c r="F196" s="119">
        <v>37440</v>
      </c>
      <c r="G196" s="119"/>
      <c r="H196" s="16">
        <v>75</v>
      </c>
      <c r="I196" s="16" t="s">
        <v>24</v>
      </c>
      <c r="J196" s="14"/>
    </row>
    <row r="197" spans="1:10" s="12" customFormat="1" ht="16.5" customHeight="1">
      <c r="A197" s="14">
        <v>169</v>
      </c>
      <c r="B197" s="1">
        <v>17</v>
      </c>
      <c r="C197" s="15">
        <v>2162010082</v>
      </c>
      <c r="D197" s="195" t="s">
        <v>2912</v>
      </c>
      <c r="E197" s="196" t="s">
        <v>1838</v>
      </c>
      <c r="F197" s="119"/>
      <c r="G197" s="119">
        <v>37626</v>
      </c>
      <c r="H197" s="16">
        <v>89</v>
      </c>
      <c r="I197" s="16" t="s">
        <v>22</v>
      </c>
      <c r="J197" s="14"/>
    </row>
    <row r="198" spans="1:10" s="12" customFormat="1" ht="16.5" customHeight="1">
      <c r="A198" s="14">
        <v>170</v>
      </c>
      <c r="B198" s="1">
        <v>18</v>
      </c>
      <c r="C198" s="15">
        <v>2162010083</v>
      </c>
      <c r="D198" s="195" t="s">
        <v>1901</v>
      </c>
      <c r="E198" s="196" t="s">
        <v>31</v>
      </c>
      <c r="F198" s="119"/>
      <c r="G198" s="119">
        <v>37263</v>
      </c>
      <c r="H198" s="16">
        <v>99</v>
      </c>
      <c r="I198" s="16" t="s">
        <v>2636</v>
      </c>
      <c r="J198" s="14"/>
    </row>
    <row r="199" spans="1:10" s="12" customFormat="1" ht="16.5" customHeight="1">
      <c r="A199" s="14">
        <v>171</v>
      </c>
      <c r="B199" s="1">
        <v>19</v>
      </c>
      <c r="C199" s="15">
        <v>2162010084</v>
      </c>
      <c r="D199" s="195" t="s">
        <v>203</v>
      </c>
      <c r="E199" s="196" t="s">
        <v>60</v>
      </c>
      <c r="F199" s="119">
        <v>37725</v>
      </c>
      <c r="G199" s="119"/>
      <c r="H199" s="16">
        <v>73</v>
      </c>
      <c r="I199" s="16" t="s">
        <v>24</v>
      </c>
      <c r="J199" s="14"/>
    </row>
    <row r="200" spans="1:10" s="12" customFormat="1" ht="16.5" customHeight="1">
      <c r="A200" s="14">
        <v>172</v>
      </c>
      <c r="B200" s="1">
        <v>20</v>
      </c>
      <c r="C200" s="15">
        <v>2162010085</v>
      </c>
      <c r="D200" s="195" t="s">
        <v>1569</v>
      </c>
      <c r="E200" s="196" t="s">
        <v>60</v>
      </c>
      <c r="F200" s="119">
        <v>37964</v>
      </c>
      <c r="G200" s="119"/>
      <c r="H200" s="16">
        <v>80</v>
      </c>
      <c r="I200" s="16" t="s">
        <v>22</v>
      </c>
      <c r="J200" s="14"/>
    </row>
    <row r="201" spans="1:10" s="12" customFormat="1" ht="16.5" customHeight="1">
      <c r="A201" s="14">
        <v>173</v>
      </c>
      <c r="B201" s="1">
        <v>21</v>
      </c>
      <c r="C201" s="15">
        <v>2162010086</v>
      </c>
      <c r="D201" s="195" t="s">
        <v>1799</v>
      </c>
      <c r="E201" s="196" t="s">
        <v>2835</v>
      </c>
      <c r="F201" s="119"/>
      <c r="G201" s="119">
        <v>37909</v>
      </c>
      <c r="H201" s="16">
        <v>85</v>
      </c>
      <c r="I201" s="16" t="s">
        <v>22</v>
      </c>
      <c r="J201" s="14"/>
    </row>
    <row r="202" spans="1:10" s="12" customFormat="1" ht="16.5" customHeight="1">
      <c r="A202" s="14">
        <v>174</v>
      </c>
      <c r="B202" s="121">
        <v>22</v>
      </c>
      <c r="C202" s="122">
        <v>2162010088</v>
      </c>
      <c r="D202" s="252" t="s">
        <v>2621</v>
      </c>
      <c r="E202" s="253" t="s">
        <v>175</v>
      </c>
      <c r="F202" s="123"/>
      <c r="G202" s="123">
        <v>37972</v>
      </c>
      <c r="H202" s="121">
        <v>97</v>
      </c>
      <c r="I202" s="121" t="s">
        <v>2636</v>
      </c>
      <c r="J202" s="120"/>
    </row>
    <row r="203" spans="1:10" s="12" customFormat="1" ht="16.5" customHeight="1">
      <c r="A203" s="14">
        <v>175</v>
      </c>
      <c r="B203" s="1">
        <v>23</v>
      </c>
      <c r="C203" s="15">
        <v>2162010089</v>
      </c>
      <c r="D203" s="195" t="s">
        <v>2913</v>
      </c>
      <c r="E203" s="196" t="s">
        <v>175</v>
      </c>
      <c r="F203" s="119"/>
      <c r="G203" s="119">
        <v>37778</v>
      </c>
      <c r="H203" s="16">
        <v>70</v>
      </c>
      <c r="I203" s="16" t="s">
        <v>24</v>
      </c>
      <c r="J203" s="14"/>
    </row>
    <row r="204" spans="1:10" s="12" customFormat="1" ht="16.5" customHeight="1">
      <c r="A204" s="14">
        <v>176</v>
      </c>
      <c r="B204" s="1">
        <v>24</v>
      </c>
      <c r="C204" s="15">
        <v>2162010090</v>
      </c>
      <c r="D204" s="195" t="s">
        <v>2095</v>
      </c>
      <c r="E204" s="196" t="s">
        <v>175</v>
      </c>
      <c r="F204" s="119"/>
      <c r="G204" s="119">
        <v>37624</v>
      </c>
      <c r="H204" s="16">
        <v>80</v>
      </c>
      <c r="I204" s="16" t="s">
        <v>22</v>
      </c>
      <c r="J204" s="14"/>
    </row>
    <row r="205" spans="1:10" s="12" customFormat="1" ht="16.5" customHeight="1">
      <c r="A205" s="14">
        <v>177</v>
      </c>
      <c r="B205" s="1">
        <v>25</v>
      </c>
      <c r="C205" s="15">
        <v>2162010091</v>
      </c>
      <c r="D205" s="195" t="s">
        <v>2914</v>
      </c>
      <c r="E205" s="196" t="s">
        <v>2915</v>
      </c>
      <c r="F205" s="119"/>
      <c r="G205" s="119">
        <v>37811</v>
      </c>
      <c r="H205" s="16">
        <v>71</v>
      </c>
      <c r="I205" s="16" t="s">
        <v>24</v>
      </c>
      <c r="J205" s="14"/>
    </row>
    <row r="206" spans="1:10" s="12" customFormat="1" ht="16.5" customHeight="1">
      <c r="A206" s="14">
        <v>178</v>
      </c>
      <c r="B206" s="1">
        <v>26</v>
      </c>
      <c r="C206" s="15">
        <v>2162010092</v>
      </c>
      <c r="D206" s="195" t="s">
        <v>33</v>
      </c>
      <c r="E206" s="196" t="s">
        <v>2879</v>
      </c>
      <c r="F206" s="119">
        <v>37875</v>
      </c>
      <c r="G206" s="119"/>
      <c r="H206" s="16">
        <v>94</v>
      </c>
      <c r="I206" s="16" t="s">
        <v>23</v>
      </c>
      <c r="J206" s="14"/>
    </row>
    <row r="207" spans="1:10" s="12" customFormat="1" ht="16.5" customHeight="1">
      <c r="A207" s="14">
        <v>179</v>
      </c>
      <c r="B207" s="1">
        <v>27</v>
      </c>
      <c r="C207" s="15">
        <v>2162010093</v>
      </c>
      <c r="D207" s="195" t="s">
        <v>1815</v>
      </c>
      <c r="E207" s="196" t="s">
        <v>1744</v>
      </c>
      <c r="F207" s="119"/>
      <c r="G207" s="119">
        <v>37623</v>
      </c>
      <c r="H207" s="16">
        <v>85</v>
      </c>
      <c r="I207" s="16" t="s">
        <v>22</v>
      </c>
      <c r="J207" s="14"/>
    </row>
    <row r="208" spans="1:10" s="12" customFormat="1" ht="16.5" customHeight="1">
      <c r="A208" s="14">
        <v>180</v>
      </c>
      <c r="B208" s="1">
        <v>28</v>
      </c>
      <c r="C208" s="15">
        <v>2162010094</v>
      </c>
      <c r="D208" s="195" t="s">
        <v>2916</v>
      </c>
      <c r="E208" s="196" t="s">
        <v>2917</v>
      </c>
      <c r="F208" s="119"/>
      <c r="G208" s="119">
        <v>34388</v>
      </c>
      <c r="H208" s="16">
        <v>80</v>
      </c>
      <c r="I208" s="16" t="s">
        <v>22</v>
      </c>
      <c r="J208" s="14"/>
    </row>
    <row r="209" spans="1:10" s="12" customFormat="1" ht="16.5" customHeight="1">
      <c r="A209" s="14">
        <v>181</v>
      </c>
      <c r="B209" s="1">
        <v>29</v>
      </c>
      <c r="C209" s="15">
        <v>2162010095</v>
      </c>
      <c r="D209" s="195" t="s">
        <v>2918</v>
      </c>
      <c r="E209" s="196" t="s">
        <v>40</v>
      </c>
      <c r="F209" s="119"/>
      <c r="G209" s="119">
        <v>37712</v>
      </c>
      <c r="H209" s="16">
        <v>86</v>
      </c>
      <c r="I209" s="16" t="s">
        <v>22</v>
      </c>
      <c r="J209" s="14"/>
    </row>
    <row r="210" spans="1:10" s="12" customFormat="1" ht="16.5" customHeight="1">
      <c r="A210" s="14">
        <v>182</v>
      </c>
      <c r="B210" s="1">
        <v>30</v>
      </c>
      <c r="C210" s="15">
        <v>2162010096</v>
      </c>
      <c r="D210" s="195" t="s">
        <v>2919</v>
      </c>
      <c r="E210" s="196" t="s">
        <v>40</v>
      </c>
      <c r="F210" s="119"/>
      <c r="G210" s="119">
        <v>37737</v>
      </c>
      <c r="H210" s="16">
        <v>73</v>
      </c>
      <c r="I210" s="16" t="s">
        <v>24</v>
      </c>
      <c r="J210" s="14"/>
    </row>
    <row r="211" spans="1:10" s="12" customFormat="1" ht="20.25" customHeight="1">
      <c r="A211" s="260" t="s">
        <v>2920</v>
      </c>
      <c r="B211" s="261"/>
      <c r="C211" s="261"/>
      <c r="D211" s="261"/>
      <c r="E211" s="261"/>
      <c r="F211" s="261"/>
      <c r="G211" s="262"/>
      <c r="H211" s="71"/>
      <c r="I211" s="20"/>
      <c r="J211" s="20"/>
    </row>
    <row r="212" spans="1:10" s="12" customFormat="1" ht="20.25" customHeight="1">
      <c r="A212" s="70"/>
      <c r="B212" s="71"/>
      <c r="C212" s="71"/>
      <c r="D212" s="71"/>
      <c r="E212" s="71" t="s">
        <v>358</v>
      </c>
      <c r="F212" s="25" t="s">
        <v>23</v>
      </c>
      <c r="G212" s="25" t="s">
        <v>22</v>
      </c>
      <c r="H212" s="25" t="s">
        <v>24</v>
      </c>
      <c r="I212" s="26" t="s">
        <v>25</v>
      </c>
      <c r="J212" s="25" t="s">
        <v>26</v>
      </c>
    </row>
    <row r="213" spans="1:10" s="12" customFormat="1" ht="20.25" customHeight="1">
      <c r="A213" s="70"/>
      <c r="B213" s="71"/>
      <c r="C213" s="71"/>
      <c r="D213" s="71"/>
      <c r="E213" s="71">
        <v>33</v>
      </c>
      <c r="F213" s="27">
        <v>5</v>
      </c>
      <c r="G213" s="27">
        <v>19</v>
      </c>
      <c r="H213" s="27">
        <v>9</v>
      </c>
      <c r="I213" s="27">
        <v>0</v>
      </c>
      <c r="J213" s="27">
        <v>0</v>
      </c>
    </row>
    <row r="214" spans="1:10" s="12" customFormat="1" ht="16.5" customHeight="1">
      <c r="A214" s="14">
        <v>183</v>
      </c>
      <c r="B214" s="1">
        <v>1</v>
      </c>
      <c r="C214" s="15">
        <v>2162010097</v>
      </c>
      <c r="D214" s="195" t="s">
        <v>1042</v>
      </c>
      <c r="E214" s="196" t="s">
        <v>40</v>
      </c>
      <c r="F214" s="119"/>
      <c r="G214" s="119">
        <v>37748</v>
      </c>
      <c r="H214" s="16">
        <v>80</v>
      </c>
      <c r="I214" s="16" t="s">
        <v>22</v>
      </c>
      <c r="J214" s="14"/>
    </row>
    <row r="215" spans="1:10" s="12" customFormat="1" ht="16.5" customHeight="1">
      <c r="A215" s="14">
        <v>184</v>
      </c>
      <c r="B215" s="1">
        <v>2</v>
      </c>
      <c r="C215" s="15">
        <v>2162010098</v>
      </c>
      <c r="D215" s="195" t="s">
        <v>2921</v>
      </c>
      <c r="E215" s="196" t="s">
        <v>100</v>
      </c>
      <c r="F215" s="119"/>
      <c r="G215" s="119">
        <v>36512</v>
      </c>
      <c r="H215" s="16">
        <v>80</v>
      </c>
      <c r="I215" s="16" t="s">
        <v>22</v>
      </c>
      <c r="J215" s="14"/>
    </row>
    <row r="216" spans="1:10" s="12" customFormat="1" ht="16.5" customHeight="1">
      <c r="A216" s="14">
        <v>185</v>
      </c>
      <c r="B216" s="1">
        <v>3</v>
      </c>
      <c r="C216" s="15">
        <v>2162010099</v>
      </c>
      <c r="D216" s="195" t="s">
        <v>1761</v>
      </c>
      <c r="E216" s="196" t="s">
        <v>100</v>
      </c>
      <c r="F216" s="119"/>
      <c r="G216" s="119">
        <v>37640</v>
      </c>
      <c r="H216" s="16">
        <v>86</v>
      </c>
      <c r="I216" s="16" t="s">
        <v>22</v>
      </c>
      <c r="J216" s="14"/>
    </row>
    <row r="217" spans="1:10" s="12" customFormat="1" ht="16.5" customHeight="1">
      <c r="A217" s="14">
        <v>186</v>
      </c>
      <c r="B217" s="1">
        <v>4</v>
      </c>
      <c r="C217" s="15">
        <v>2162010100</v>
      </c>
      <c r="D217" s="195" t="s">
        <v>2922</v>
      </c>
      <c r="E217" s="196" t="s">
        <v>65</v>
      </c>
      <c r="F217" s="119"/>
      <c r="G217" s="119">
        <v>37660</v>
      </c>
      <c r="H217" s="16">
        <v>86</v>
      </c>
      <c r="I217" s="16" t="s">
        <v>22</v>
      </c>
      <c r="J217" s="14"/>
    </row>
    <row r="218" spans="1:10" s="12" customFormat="1" ht="16.5" customHeight="1">
      <c r="A218" s="14">
        <v>187</v>
      </c>
      <c r="B218" s="1">
        <v>5</v>
      </c>
      <c r="C218" s="15">
        <v>2162010101</v>
      </c>
      <c r="D218" s="195" t="s">
        <v>2923</v>
      </c>
      <c r="E218" s="196" t="s">
        <v>65</v>
      </c>
      <c r="F218" s="119"/>
      <c r="G218" s="119">
        <v>37902</v>
      </c>
      <c r="H218" s="16">
        <v>88</v>
      </c>
      <c r="I218" s="16" t="s">
        <v>22</v>
      </c>
      <c r="J218" s="14"/>
    </row>
    <row r="219" spans="1:10" s="12" customFormat="1" ht="16.5" customHeight="1">
      <c r="A219" s="14">
        <v>188</v>
      </c>
      <c r="B219" s="1">
        <v>6</v>
      </c>
      <c r="C219" s="15">
        <v>2162010102</v>
      </c>
      <c r="D219" s="195" t="s">
        <v>224</v>
      </c>
      <c r="E219" s="196" t="s">
        <v>65</v>
      </c>
      <c r="F219" s="119"/>
      <c r="G219" s="119">
        <v>37924</v>
      </c>
      <c r="H219" s="16">
        <v>86</v>
      </c>
      <c r="I219" s="16" t="s">
        <v>22</v>
      </c>
      <c r="J219" s="14"/>
    </row>
    <row r="220" spans="1:10" s="12" customFormat="1" ht="16.5" customHeight="1">
      <c r="A220" s="14">
        <v>189</v>
      </c>
      <c r="B220" s="1">
        <v>7</v>
      </c>
      <c r="C220" s="15">
        <v>2162010103</v>
      </c>
      <c r="D220" s="195" t="s">
        <v>2924</v>
      </c>
      <c r="E220" s="196" t="s">
        <v>65</v>
      </c>
      <c r="F220" s="119"/>
      <c r="G220" s="119">
        <v>37801</v>
      </c>
      <c r="H220" s="16">
        <v>74</v>
      </c>
      <c r="I220" s="16" t="s">
        <v>24</v>
      </c>
      <c r="J220" s="14"/>
    </row>
    <row r="221" spans="1:10" s="12" customFormat="1" ht="16.5" customHeight="1">
      <c r="A221" s="14">
        <v>190</v>
      </c>
      <c r="B221" s="1">
        <v>8</v>
      </c>
      <c r="C221" s="15">
        <v>2162010104</v>
      </c>
      <c r="D221" s="195" t="s">
        <v>2925</v>
      </c>
      <c r="E221" s="196" t="s">
        <v>65</v>
      </c>
      <c r="F221" s="119"/>
      <c r="G221" s="119">
        <v>37029</v>
      </c>
      <c r="H221" s="16">
        <v>80</v>
      </c>
      <c r="I221" s="16" t="s">
        <v>22</v>
      </c>
      <c r="J221" s="14"/>
    </row>
    <row r="222" spans="1:10" s="12" customFormat="1" ht="16.5" customHeight="1">
      <c r="A222" s="14">
        <v>191</v>
      </c>
      <c r="B222" s="1">
        <v>9</v>
      </c>
      <c r="C222" s="15">
        <v>2162010105</v>
      </c>
      <c r="D222" s="195" t="s">
        <v>2926</v>
      </c>
      <c r="E222" s="196" t="s">
        <v>1747</v>
      </c>
      <c r="F222" s="119"/>
      <c r="G222" s="119" t="s">
        <v>2927</v>
      </c>
      <c r="H222" s="16">
        <v>80</v>
      </c>
      <c r="I222" s="16" t="s">
        <v>22</v>
      </c>
      <c r="J222" s="14"/>
    </row>
    <row r="223" spans="1:10" s="12" customFormat="1" ht="16.5" customHeight="1">
      <c r="A223" s="14">
        <v>192</v>
      </c>
      <c r="B223" s="1">
        <v>10</v>
      </c>
      <c r="C223" s="15">
        <v>2162010106</v>
      </c>
      <c r="D223" s="195" t="s">
        <v>2928</v>
      </c>
      <c r="E223" s="196" t="s">
        <v>66</v>
      </c>
      <c r="F223" s="119"/>
      <c r="G223" s="119">
        <v>37816</v>
      </c>
      <c r="H223" s="16">
        <v>80</v>
      </c>
      <c r="I223" s="16" t="s">
        <v>22</v>
      </c>
      <c r="J223" s="14"/>
    </row>
    <row r="224" spans="1:10" s="12" customFormat="1" ht="16.5" customHeight="1">
      <c r="A224" s="14">
        <v>193</v>
      </c>
      <c r="B224" s="1">
        <v>11</v>
      </c>
      <c r="C224" s="15">
        <v>2162010107</v>
      </c>
      <c r="D224" s="195" t="s">
        <v>1640</v>
      </c>
      <c r="E224" s="196" t="s">
        <v>7</v>
      </c>
      <c r="F224" s="119"/>
      <c r="G224" s="119">
        <v>37751</v>
      </c>
      <c r="H224" s="16">
        <v>80</v>
      </c>
      <c r="I224" s="16" t="s">
        <v>22</v>
      </c>
      <c r="J224" s="14"/>
    </row>
    <row r="225" spans="1:10" s="12" customFormat="1" ht="16.5" customHeight="1">
      <c r="A225" s="14">
        <v>194</v>
      </c>
      <c r="B225" s="1">
        <v>12</v>
      </c>
      <c r="C225" s="15">
        <v>2162010108</v>
      </c>
      <c r="D225" s="195" t="s">
        <v>2929</v>
      </c>
      <c r="E225" s="196" t="s">
        <v>83</v>
      </c>
      <c r="F225" s="119"/>
      <c r="G225" s="119" t="s">
        <v>2930</v>
      </c>
      <c r="H225" s="16">
        <v>80</v>
      </c>
      <c r="I225" s="16" t="s">
        <v>22</v>
      </c>
      <c r="J225" s="14"/>
    </row>
    <row r="226" spans="1:10" s="12" customFormat="1" ht="16.5" customHeight="1">
      <c r="A226" s="14">
        <v>195</v>
      </c>
      <c r="B226" s="1">
        <v>13</v>
      </c>
      <c r="C226" s="15">
        <v>2162010109</v>
      </c>
      <c r="D226" s="195" t="s">
        <v>2008</v>
      </c>
      <c r="E226" s="196" t="s">
        <v>1814</v>
      </c>
      <c r="F226" s="119"/>
      <c r="G226" s="119">
        <v>37680</v>
      </c>
      <c r="H226" s="16">
        <v>74</v>
      </c>
      <c r="I226" s="16" t="s">
        <v>24</v>
      </c>
      <c r="J226" s="14"/>
    </row>
    <row r="227" spans="1:10" s="12" customFormat="1" ht="16.5" customHeight="1">
      <c r="A227" s="14">
        <v>196</v>
      </c>
      <c r="B227" s="1">
        <v>14</v>
      </c>
      <c r="C227" s="15">
        <v>2162010160</v>
      </c>
      <c r="D227" s="195" t="s">
        <v>2931</v>
      </c>
      <c r="E227" s="196" t="s">
        <v>2932</v>
      </c>
      <c r="F227" s="119">
        <v>37779</v>
      </c>
      <c r="G227" s="119"/>
      <c r="H227" s="16">
        <v>74</v>
      </c>
      <c r="I227" s="16" t="s">
        <v>24</v>
      </c>
      <c r="J227" s="14"/>
    </row>
    <row r="228" spans="1:10" s="12" customFormat="1" ht="16.5" customHeight="1">
      <c r="A228" s="14">
        <v>197</v>
      </c>
      <c r="B228" s="1">
        <v>15</v>
      </c>
      <c r="C228" s="15">
        <v>2162010161</v>
      </c>
      <c r="D228" s="195" t="s">
        <v>157</v>
      </c>
      <c r="E228" s="196" t="s">
        <v>35</v>
      </c>
      <c r="F228" s="119"/>
      <c r="G228" s="119">
        <v>37428</v>
      </c>
      <c r="H228" s="16">
        <v>80</v>
      </c>
      <c r="I228" s="16" t="s">
        <v>22</v>
      </c>
      <c r="J228" s="14"/>
    </row>
    <row r="229" spans="1:10" s="12" customFormat="1" ht="16.5" customHeight="1">
      <c r="A229" s="14">
        <v>198</v>
      </c>
      <c r="B229" s="1">
        <v>16</v>
      </c>
      <c r="C229" s="15">
        <v>2162010163</v>
      </c>
      <c r="D229" s="195" t="s">
        <v>1834</v>
      </c>
      <c r="E229" s="196" t="s">
        <v>40</v>
      </c>
      <c r="F229" s="119"/>
      <c r="G229" s="119">
        <v>37629</v>
      </c>
      <c r="H229" s="16">
        <v>98</v>
      </c>
      <c r="I229" s="16" t="s">
        <v>2636</v>
      </c>
      <c r="J229" s="14"/>
    </row>
    <row r="230" spans="1:10" s="12" customFormat="1" ht="16.5" customHeight="1">
      <c r="A230" s="14">
        <v>199</v>
      </c>
      <c r="B230" s="1">
        <v>17</v>
      </c>
      <c r="C230" s="15">
        <v>2162010167</v>
      </c>
      <c r="D230" s="195" t="s">
        <v>11</v>
      </c>
      <c r="E230" s="196" t="s">
        <v>1052</v>
      </c>
      <c r="F230" s="119">
        <v>37535</v>
      </c>
      <c r="G230" s="119"/>
      <c r="H230" s="16">
        <v>71</v>
      </c>
      <c r="I230" s="16" t="s">
        <v>24</v>
      </c>
      <c r="J230" s="14"/>
    </row>
    <row r="231" spans="1:10" s="12" customFormat="1" ht="16.5" customHeight="1">
      <c r="A231" s="14">
        <v>200</v>
      </c>
      <c r="B231" s="1">
        <v>18</v>
      </c>
      <c r="C231" s="15">
        <v>2162010110</v>
      </c>
      <c r="D231" s="195" t="s">
        <v>1750</v>
      </c>
      <c r="E231" s="196" t="s">
        <v>1741</v>
      </c>
      <c r="F231" s="119"/>
      <c r="G231" s="119">
        <v>37812</v>
      </c>
      <c r="H231" s="16">
        <v>80</v>
      </c>
      <c r="I231" s="16" t="s">
        <v>22</v>
      </c>
      <c r="J231" s="14"/>
    </row>
    <row r="232" spans="1:10" s="12" customFormat="1" ht="16.5" customHeight="1">
      <c r="A232" s="14">
        <v>201</v>
      </c>
      <c r="B232" s="1">
        <v>19</v>
      </c>
      <c r="C232" s="15">
        <v>2162010111</v>
      </c>
      <c r="D232" s="195" t="s">
        <v>2933</v>
      </c>
      <c r="E232" s="196" t="s">
        <v>83</v>
      </c>
      <c r="F232" s="119">
        <v>37957</v>
      </c>
      <c r="G232" s="119"/>
      <c r="H232" s="16">
        <v>75</v>
      </c>
      <c r="I232" s="16" t="s">
        <v>24</v>
      </c>
      <c r="J232" s="14"/>
    </row>
    <row r="233" spans="1:10" s="12" customFormat="1" ht="16.5" customHeight="1">
      <c r="A233" s="14">
        <v>202</v>
      </c>
      <c r="B233" s="1">
        <v>20</v>
      </c>
      <c r="C233" s="15">
        <v>2162010112</v>
      </c>
      <c r="D233" s="195" t="s">
        <v>2865</v>
      </c>
      <c r="E233" s="196" t="s">
        <v>32</v>
      </c>
      <c r="F233" s="119"/>
      <c r="G233" s="119">
        <v>37921</v>
      </c>
      <c r="H233" s="16">
        <v>94</v>
      </c>
      <c r="I233" s="16" t="s">
        <v>2636</v>
      </c>
      <c r="J233" s="14"/>
    </row>
    <row r="234" spans="1:10" s="12" customFormat="1" ht="16.5" customHeight="1">
      <c r="A234" s="14">
        <v>203</v>
      </c>
      <c r="B234" s="1">
        <v>21</v>
      </c>
      <c r="C234" s="15">
        <v>2162010113</v>
      </c>
      <c r="D234" s="195" t="s">
        <v>2934</v>
      </c>
      <c r="E234" s="196" t="s">
        <v>32</v>
      </c>
      <c r="F234" s="119"/>
      <c r="G234" s="119">
        <v>37701</v>
      </c>
      <c r="H234" s="16">
        <v>90</v>
      </c>
      <c r="I234" s="16" t="s">
        <v>2636</v>
      </c>
      <c r="J234" s="14"/>
    </row>
    <row r="235" spans="1:10" s="12" customFormat="1" ht="16.5" customHeight="1">
      <c r="A235" s="14">
        <v>204</v>
      </c>
      <c r="B235" s="121">
        <v>22</v>
      </c>
      <c r="C235" s="122">
        <v>2162010114</v>
      </c>
      <c r="D235" s="252" t="s">
        <v>157</v>
      </c>
      <c r="E235" s="253" t="s">
        <v>67</v>
      </c>
      <c r="F235" s="123"/>
      <c r="G235" s="123">
        <v>37920</v>
      </c>
      <c r="H235" s="121">
        <v>80</v>
      </c>
      <c r="I235" s="121" t="s">
        <v>22</v>
      </c>
      <c r="J235" s="120"/>
    </row>
    <row r="236" spans="1:10" s="12" customFormat="1" ht="16.5" customHeight="1">
      <c r="A236" s="14">
        <v>205</v>
      </c>
      <c r="B236" s="1">
        <v>23</v>
      </c>
      <c r="C236" s="15">
        <v>2162010115</v>
      </c>
      <c r="D236" s="195" t="s">
        <v>2125</v>
      </c>
      <c r="E236" s="196" t="s">
        <v>67</v>
      </c>
      <c r="F236" s="119"/>
      <c r="G236" s="119">
        <v>37812</v>
      </c>
      <c r="H236" s="16">
        <v>80</v>
      </c>
      <c r="I236" s="16" t="s">
        <v>22</v>
      </c>
      <c r="J236" s="14"/>
    </row>
    <row r="237" spans="1:10" s="12" customFormat="1" ht="16.5" customHeight="1">
      <c r="A237" s="14">
        <v>206</v>
      </c>
      <c r="B237" s="1">
        <v>24</v>
      </c>
      <c r="C237" s="15">
        <v>2162010116</v>
      </c>
      <c r="D237" s="195" t="s">
        <v>2935</v>
      </c>
      <c r="E237" s="196" t="s">
        <v>112</v>
      </c>
      <c r="F237" s="119">
        <v>37810</v>
      </c>
      <c r="G237" s="119"/>
      <c r="H237" s="16">
        <v>75</v>
      </c>
      <c r="I237" s="16" t="s">
        <v>24</v>
      </c>
      <c r="J237" s="14"/>
    </row>
    <row r="238" spans="1:10" s="12" customFormat="1" ht="16.5" customHeight="1">
      <c r="A238" s="14">
        <v>207</v>
      </c>
      <c r="B238" s="1">
        <v>25</v>
      </c>
      <c r="C238" s="15">
        <v>2162010117</v>
      </c>
      <c r="D238" s="195" t="s">
        <v>2936</v>
      </c>
      <c r="E238" s="196" t="s">
        <v>137</v>
      </c>
      <c r="F238" s="119"/>
      <c r="G238" s="119">
        <v>37923</v>
      </c>
      <c r="H238" s="16">
        <v>98</v>
      </c>
      <c r="I238" s="16" t="s">
        <v>2636</v>
      </c>
      <c r="J238" s="14"/>
    </row>
    <row r="239" spans="1:10" s="12" customFormat="1" ht="16.5" customHeight="1">
      <c r="A239" s="14">
        <v>208</v>
      </c>
      <c r="B239" s="1">
        <v>26</v>
      </c>
      <c r="C239" s="15">
        <v>2162010118</v>
      </c>
      <c r="D239" s="195" t="s">
        <v>2937</v>
      </c>
      <c r="E239" s="196" t="s">
        <v>166</v>
      </c>
      <c r="F239" s="119"/>
      <c r="G239" s="119">
        <v>37953</v>
      </c>
      <c r="H239" s="16">
        <v>80</v>
      </c>
      <c r="I239" s="16" t="s">
        <v>22</v>
      </c>
      <c r="J239" s="14"/>
    </row>
    <row r="240" spans="1:10" s="12" customFormat="1" ht="16.5" customHeight="1">
      <c r="A240" s="14">
        <v>209</v>
      </c>
      <c r="B240" s="1">
        <v>27</v>
      </c>
      <c r="C240" s="15">
        <v>2162010120</v>
      </c>
      <c r="D240" s="195" t="s">
        <v>2938</v>
      </c>
      <c r="E240" s="196" t="s">
        <v>328</v>
      </c>
      <c r="F240" s="119"/>
      <c r="G240" s="119">
        <v>37629</v>
      </c>
      <c r="H240" s="16">
        <v>81</v>
      </c>
      <c r="I240" s="16" t="s">
        <v>22</v>
      </c>
      <c r="J240" s="14"/>
    </row>
    <row r="241" spans="1:10" s="12" customFormat="1" ht="16.5" customHeight="1">
      <c r="A241" s="14">
        <v>210</v>
      </c>
      <c r="B241" s="1">
        <v>28</v>
      </c>
      <c r="C241" s="15">
        <v>2162010121</v>
      </c>
      <c r="D241" s="195" t="s">
        <v>2939</v>
      </c>
      <c r="E241" s="196" t="s">
        <v>2940</v>
      </c>
      <c r="F241" s="119"/>
      <c r="G241" s="119">
        <v>37682</v>
      </c>
      <c r="H241" s="16">
        <v>76</v>
      </c>
      <c r="I241" s="16" t="s">
        <v>24</v>
      </c>
      <c r="J241" s="14"/>
    </row>
    <row r="242" spans="1:10" s="12" customFormat="1" ht="16.5" customHeight="1">
      <c r="A242" s="14">
        <v>211</v>
      </c>
      <c r="B242" s="1">
        <v>29</v>
      </c>
      <c r="C242" s="15">
        <v>2162010122</v>
      </c>
      <c r="D242" s="195" t="s">
        <v>2941</v>
      </c>
      <c r="E242" s="196" t="s">
        <v>86</v>
      </c>
      <c r="F242" s="119"/>
      <c r="G242" s="119">
        <v>37680</v>
      </c>
      <c r="H242" s="16">
        <v>80</v>
      </c>
      <c r="I242" s="16" t="s">
        <v>22</v>
      </c>
      <c r="J242" s="14"/>
    </row>
    <row r="243" spans="1:10" s="12" customFormat="1" ht="16.5" customHeight="1">
      <c r="A243" s="14">
        <v>212</v>
      </c>
      <c r="B243" s="1">
        <v>30</v>
      </c>
      <c r="C243" s="15">
        <v>2162010123</v>
      </c>
      <c r="D243" s="195" t="s">
        <v>2942</v>
      </c>
      <c r="E243" s="196" t="s">
        <v>152</v>
      </c>
      <c r="F243" s="119"/>
      <c r="G243" s="119">
        <v>37750</v>
      </c>
      <c r="H243" s="16">
        <v>75</v>
      </c>
      <c r="I243" s="16" t="s">
        <v>24</v>
      </c>
      <c r="J243" s="14"/>
    </row>
    <row r="244" spans="1:10" s="12" customFormat="1" ht="16.5" customHeight="1">
      <c r="A244" s="14">
        <v>213</v>
      </c>
      <c r="B244" s="1">
        <v>31</v>
      </c>
      <c r="C244" s="15">
        <v>2162010124</v>
      </c>
      <c r="D244" s="195" t="s">
        <v>2127</v>
      </c>
      <c r="E244" s="196" t="s">
        <v>46</v>
      </c>
      <c r="F244" s="119"/>
      <c r="G244" s="119">
        <v>37809</v>
      </c>
      <c r="H244" s="16">
        <v>82</v>
      </c>
      <c r="I244" s="16" t="s">
        <v>22</v>
      </c>
      <c r="J244" s="14"/>
    </row>
    <row r="245" spans="1:10" s="12" customFormat="1" ht="16.5" customHeight="1">
      <c r="A245" s="14">
        <v>214</v>
      </c>
      <c r="B245" s="1">
        <v>32</v>
      </c>
      <c r="C245" s="15">
        <v>2162010125</v>
      </c>
      <c r="D245" s="195" t="s">
        <v>2943</v>
      </c>
      <c r="E245" s="196" t="s">
        <v>46</v>
      </c>
      <c r="F245" s="119"/>
      <c r="G245" s="119">
        <v>37905</v>
      </c>
      <c r="H245" s="16">
        <v>71</v>
      </c>
      <c r="I245" s="16" t="s">
        <v>24</v>
      </c>
      <c r="J245" s="14"/>
    </row>
    <row r="246" spans="1:10" s="12" customFormat="1" ht="16.5" customHeight="1">
      <c r="A246" s="14">
        <v>215</v>
      </c>
      <c r="B246" s="1">
        <v>33</v>
      </c>
      <c r="C246" s="15">
        <v>2162010126</v>
      </c>
      <c r="D246" s="195" t="s">
        <v>1761</v>
      </c>
      <c r="E246" s="196" t="s">
        <v>46</v>
      </c>
      <c r="F246" s="119"/>
      <c r="G246" s="119">
        <v>37635</v>
      </c>
      <c r="H246" s="16">
        <v>90</v>
      </c>
      <c r="I246" s="16" t="s">
        <v>2636</v>
      </c>
      <c r="J246" s="14"/>
    </row>
    <row r="247" spans="1:10" s="12" customFormat="1" ht="20.25" customHeight="1">
      <c r="A247" s="260" t="s">
        <v>2944</v>
      </c>
      <c r="B247" s="261"/>
      <c r="C247" s="261"/>
      <c r="D247" s="261"/>
      <c r="E247" s="261"/>
      <c r="F247" s="261"/>
      <c r="G247" s="262"/>
      <c r="H247" s="71"/>
      <c r="I247" s="20"/>
      <c r="J247" s="20"/>
    </row>
    <row r="248" spans="1:10" s="12" customFormat="1" ht="20.25" customHeight="1">
      <c r="A248" s="70"/>
      <c r="B248" s="71"/>
      <c r="C248" s="71"/>
      <c r="D248" s="71"/>
      <c r="E248" s="71" t="s">
        <v>358</v>
      </c>
      <c r="F248" s="25" t="s">
        <v>23</v>
      </c>
      <c r="G248" s="25" t="s">
        <v>22</v>
      </c>
      <c r="H248" s="25" t="s">
        <v>24</v>
      </c>
      <c r="I248" s="26" t="s">
        <v>25</v>
      </c>
      <c r="J248" s="25" t="s">
        <v>26</v>
      </c>
    </row>
    <row r="249" spans="1:10" s="12" customFormat="1" ht="20.25" customHeight="1">
      <c r="A249" s="70"/>
      <c r="B249" s="71"/>
      <c r="C249" s="71"/>
      <c r="D249" s="71"/>
      <c r="E249" s="71">
        <v>32</v>
      </c>
      <c r="F249" s="27">
        <v>12</v>
      </c>
      <c r="G249" s="27">
        <v>17</v>
      </c>
      <c r="H249" s="27">
        <v>2</v>
      </c>
      <c r="I249" s="27">
        <v>1</v>
      </c>
      <c r="J249" s="27">
        <v>0</v>
      </c>
    </row>
    <row r="250" spans="1:10" s="12" customFormat="1" ht="16.5" customHeight="1">
      <c r="A250" s="14">
        <v>216</v>
      </c>
      <c r="B250" s="1">
        <v>1</v>
      </c>
      <c r="C250" s="15">
        <v>2162010128</v>
      </c>
      <c r="D250" s="195" t="s">
        <v>2945</v>
      </c>
      <c r="E250" s="196" t="s">
        <v>47</v>
      </c>
      <c r="F250" s="119">
        <v>37062</v>
      </c>
      <c r="G250" s="119"/>
      <c r="H250" s="16">
        <v>83</v>
      </c>
      <c r="I250" s="16" t="s">
        <v>22</v>
      </c>
      <c r="J250" s="14"/>
    </row>
    <row r="251" spans="1:10" s="12" customFormat="1" ht="16.5" customHeight="1">
      <c r="A251" s="14">
        <v>217</v>
      </c>
      <c r="B251" s="1">
        <v>2</v>
      </c>
      <c r="C251" s="15">
        <v>2162010129</v>
      </c>
      <c r="D251" s="195" t="s">
        <v>1743</v>
      </c>
      <c r="E251" s="196" t="s">
        <v>1854</v>
      </c>
      <c r="F251" s="119"/>
      <c r="G251" s="119">
        <v>37691</v>
      </c>
      <c r="H251" s="16">
        <v>98</v>
      </c>
      <c r="I251" s="16" t="s">
        <v>2636</v>
      </c>
      <c r="J251" s="14"/>
    </row>
    <row r="252" spans="1:10" s="12" customFormat="1" ht="16.5" customHeight="1">
      <c r="A252" s="14">
        <v>218</v>
      </c>
      <c r="B252" s="1">
        <v>3</v>
      </c>
      <c r="C252" s="15">
        <v>2162010130</v>
      </c>
      <c r="D252" s="195" t="s">
        <v>2946</v>
      </c>
      <c r="E252" s="196" t="s">
        <v>1752</v>
      </c>
      <c r="F252" s="119"/>
      <c r="G252" s="119">
        <v>37683</v>
      </c>
      <c r="H252" s="16">
        <v>90</v>
      </c>
      <c r="I252" s="16" t="s">
        <v>2636</v>
      </c>
      <c r="J252" s="14"/>
    </row>
    <row r="253" spans="1:10" s="12" customFormat="1" ht="16.5" customHeight="1">
      <c r="A253" s="14">
        <v>219</v>
      </c>
      <c r="B253" s="1">
        <v>4</v>
      </c>
      <c r="C253" s="15">
        <v>2162010131</v>
      </c>
      <c r="D253" s="195" t="s">
        <v>2946</v>
      </c>
      <c r="E253" s="196" t="s">
        <v>1781</v>
      </c>
      <c r="F253" s="119"/>
      <c r="G253" s="119">
        <v>37097</v>
      </c>
      <c r="H253" s="16">
        <v>83</v>
      </c>
      <c r="I253" s="16" t="s">
        <v>22</v>
      </c>
      <c r="J253" s="14"/>
    </row>
    <row r="254" spans="1:10" s="12" customFormat="1" ht="16.5" customHeight="1">
      <c r="A254" s="14">
        <v>220</v>
      </c>
      <c r="B254" s="1">
        <v>5</v>
      </c>
      <c r="C254" s="15">
        <v>2162010132</v>
      </c>
      <c r="D254" s="195" t="s">
        <v>666</v>
      </c>
      <c r="E254" s="196" t="s">
        <v>1781</v>
      </c>
      <c r="F254" s="119"/>
      <c r="G254" s="119">
        <v>37868</v>
      </c>
      <c r="H254" s="16">
        <v>80</v>
      </c>
      <c r="I254" s="16" t="s">
        <v>22</v>
      </c>
      <c r="J254" s="14"/>
    </row>
    <row r="255" spans="1:10" s="12" customFormat="1" ht="16.5" customHeight="1">
      <c r="A255" s="14">
        <v>221</v>
      </c>
      <c r="B255" s="1">
        <v>6</v>
      </c>
      <c r="C255" s="15">
        <v>2162010133</v>
      </c>
      <c r="D255" s="195" t="s">
        <v>2947</v>
      </c>
      <c r="E255" s="196" t="s">
        <v>1781</v>
      </c>
      <c r="F255" s="119"/>
      <c r="G255" s="119">
        <v>37739</v>
      </c>
      <c r="H255" s="16">
        <v>80</v>
      </c>
      <c r="I255" s="16" t="s">
        <v>22</v>
      </c>
      <c r="J255" s="14"/>
    </row>
    <row r="256" spans="1:10" s="12" customFormat="1" ht="16.5" customHeight="1">
      <c r="A256" s="14">
        <v>222</v>
      </c>
      <c r="B256" s="1">
        <v>7</v>
      </c>
      <c r="C256" s="15">
        <v>2162010134</v>
      </c>
      <c r="D256" s="195" t="s">
        <v>2948</v>
      </c>
      <c r="E256" s="196" t="s">
        <v>1781</v>
      </c>
      <c r="F256" s="119"/>
      <c r="G256" s="119" t="s">
        <v>2065</v>
      </c>
      <c r="H256" s="16">
        <v>86</v>
      </c>
      <c r="I256" s="16" t="s">
        <v>22</v>
      </c>
      <c r="J256" s="14"/>
    </row>
    <row r="257" spans="1:10" s="12" customFormat="1" ht="16.5" customHeight="1">
      <c r="A257" s="14">
        <v>223</v>
      </c>
      <c r="B257" s="1">
        <v>8</v>
      </c>
      <c r="C257" s="15">
        <v>2162010135</v>
      </c>
      <c r="D257" s="195" t="s">
        <v>1810</v>
      </c>
      <c r="E257" s="196" t="s">
        <v>1781</v>
      </c>
      <c r="F257" s="119"/>
      <c r="G257" s="119">
        <v>37803</v>
      </c>
      <c r="H257" s="16">
        <v>80</v>
      </c>
      <c r="I257" s="16" t="s">
        <v>22</v>
      </c>
      <c r="J257" s="14"/>
    </row>
    <row r="258" spans="1:10" s="12" customFormat="1" ht="16.5" customHeight="1">
      <c r="A258" s="14">
        <v>224</v>
      </c>
      <c r="B258" s="1">
        <v>9</v>
      </c>
      <c r="C258" s="15">
        <v>2162010137</v>
      </c>
      <c r="D258" s="195" t="s">
        <v>1940</v>
      </c>
      <c r="E258" s="196" t="s">
        <v>1781</v>
      </c>
      <c r="F258" s="119"/>
      <c r="G258" s="119">
        <v>37883</v>
      </c>
      <c r="H258" s="16">
        <v>82</v>
      </c>
      <c r="I258" s="16" t="s">
        <v>22</v>
      </c>
      <c r="J258" s="14"/>
    </row>
    <row r="259" spans="1:10" s="12" customFormat="1" ht="16.5" customHeight="1">
      <c r="A259" s="14">
        <v>225</v>
      </c>
      <c r="B259" s="1">
        <v>10</v>
      </c>
      <c r="C259" s="15">
        <v>2162010138</v>
      </c>
      <c r="D259" s="195" t="s">
        <v>2949</v>
      </c>
      <c r="E259" s="196" t="s">
        <v>1784</v>
      </c>
      <c r="F259" s="119"/>
      <c r="G259" s="119">
        <v>37388</v>
      </c>
      <c r="H259" s="16">
        <v>98</v>
      </c>
      <c r="I259" s="16" t="s">
        <v>2636</v>
      </c>
      <c r="J259" s="14"/>
    </row>
    <row r="260" spans="1:10" s="12" customFormat="1" ht="16.5" customHeight="1">
      <c r="A260" s="14">
        <v>226</v>
      </c>
      <c r="B260" s="1">
        <v>11</v>
      </c>
      <c r="C260" s="15">
        <v>2162010139</v>
      </c>
      <c r="D260" s="195" t="s">
        <v>2882</v>
      </c>
      <c r="E260" s="196" t="s">
        <v>2950</v>
      </c>
      <c r="F260" s="119"/>
      <c r="G260" s="119">
        <v>37764</v>
      </c>
      <c r="H260" s="16">
        <v>76</v>
      </c>
      <c r="I260" s="16" t="s">
        <v>24</v>
      </c>
      <c r="J260" s="14"/>
    </row>
    <row r="261" spans="1:10" s="12" customFormat="1" ht="16.5" customHeight="1">
      <c r="A261" s="14">
        <v>227</v>
      </c>
      <c r="B261" s="1">
        <v>12</v>
      </c>
      <c r="C261" s="15">
        <v>2162010140</v>
      </c>
      <c r="D261" s="195" t="s">
        <v>1754</v>
      </c>
      <c r="E261" s="196" t="s">
        <v>2951</v>
      </c>
      <c r="F261" s="119"/>
      <c r="G261" s="119">
        <v>37566</v>
      </c>
      <c r="H261" s="16">
        <v>80</v>
      </c>
      <c r="I261" s="16" t="s">
        <v>22</v>
      </c>
      <c r="J261" s="14"/>
    </row>
    <row r="262" spans="1:10" s="12" customFormat="1" ht="16.5" customHeight="1">
      <c r="A262" s="14">
        <v>228</v>
      </c>
      <c r="B262" s="1">
        <v>13</v>
      </c>
      <c r="C262" s="15">
        <v>2162010141</v>
      </c>
      <c r="D262" s="195" t="s">
        <v>1785</v>
      </c>
      <c r="E262" s="196" t="s">
        <v>1814</v>
      </c>
      <c r="F262" s="119"/>
      <c r="G262" s="119">
        <v>37790</v>
      </c>
      <c r="H262" s="16">
        <v>86</v>
      </c>
      <c r="I262" s="16" t="s">
        <v>22</v>
      </c>
      <c r="J262" s="14"/>
    </row>
    <row r="263" spans="1:10" s="12" customFormat="1" ht="16.5" customHeight="1">
      <c r="A263" s="14">
        <v>229</v>
      </c>
      <c r="B263" s="1">
        <v>14</v>
      </c>
      <c r="C263" s="15">
        <v>2162010142</v>
      </c>
      <c r="D263" s="195" t="s">
        <v>2952</v>
      </c>
      <c r="E263" s="196" t="s">
        <v>1856</v>
      </c>
      <c r="F263" s="119"/>
      <c r="G263" s="119">
        <v>37834</v>
      </c>
      <c r="H263" s="16">
        <v>98</v>
      </c>
      <c r="I263" s="16" t="s">
        <v>2636</v>
      </c>
      <c r="J263" s="14"/>
    </row>
    <row r="264" spans="1:10" s="12" customFormat="1" ht="16.5" customHeight="1">
      <c r="A264" s="14">
        <v>230</v>
      </c>
      <c r="B264" s="1">
        <v>15</v>
      </c>
      <c r="C264" s="15">
        <v>2162010143</v>
      </c>
      <c r="D264" s="195" t="s">
        <v>2953</v>
      </c>
      <c r="E264" s="196" t="s">
        <v>250</v>
      </c>
      <c r="F264" s="119"/>
      <c r="G264" s="119">
        <v>37915</v>
      </c>
      <c r="H264" s="16">
        <v>80</v>
      </c>
      <c r="I264" s="16" t="s">
        <v>22</v>
      </c>
      <c r="J264" s="14"/>
    </row>
    <row r="265" spans="1:10" s="12" customFormat="1" ht="16.5" customHeight="1">
      <c r="A265" s="14">
        <v>231</v>
      </c>
      <c r="B265" s="1">
        <v>16</v>
      </c>
      <c r="C265" s="15">
        <v>2162010145</v>
      </c>
      <c r="D265" s="195" t="s">
        <v>2954</v>
      </c>
      <c r="E265" s="196" t="s">
        <v>1787</v>
      </c>
      <c r="F265" s="119"/>
      <c r="G265" s="119">
        <v>37660</v>
      </c>
      <c r="H265" s="16">
        <v>90</v>
      </c>
      <c r="I265" s="16" t="s">
        <v>2636</v>
      </c>
      <c r="J265" s="14"/>
    </row>
    <row r="266" spans="1:10" s="12" customFormat="1" ht="16.5" customHeight="1">
      <c r="A266" s="14">
        <v>232</v>
      </c>
      <c r="B266" s="1">
        <v>17</v>
      </c>
      <c r="C266" s="15">
        <v>2162010146</v>
      </c>
      <c r="D266" s="195" t="s">
        <v>2955</v>
      </c>
      <c r="E266" s="196" t="s">
        <v>2956</v>
      </c>
      <c r="F266" s="119"/>
      <c r="G266" s="119">
        <v>37905</v>
      </c>
      <c r="H266" s="16">
        <v>90</v>
      </c>
      <c r="I266" s="16" t="s">
        <v>2636</v>
      </c>
      <c r="J266" s="14"/>
    </row>
    <row r="267" spans="1:10" s="12" customFormat="1" ht="16.5" customHeight="1">
      <c r="A267" s="14">
        <v>233</v>
      </c>
      <c r="B267" s="1">
        <v>18</v>
      </c>
      <c r="C267" s="15">
        <v>2162010147</v>
      </c>
      <c r="D267" s="195" t="s">
        <v>2957</v>
      </c>
      <c r="E267" s="196" t="s">
        <v>1788</v>
      </c>
      <c r="F267" s="119"/>
      <c r="G267" s="119">
        <v>37934</v>
      </c>
      <c r="H267" s="16">
        <v>72</v>
      </c>
      <c r="I267" s="16" t="s">
        <v>24</v>
      </c>
      <c r="J267" s="14"/>
    </row>
    <row r="268" spans="1:10" s="12" customFormat="1" ht="16.5" customHeight="1">
      <c r="A268" s="14">
        <v>234</v>
      </c>
      <c r="B268" s="1">
        <v>19</v>
      </c>
      <c r="C268" s="15">
        <v>2162010148</v>
      </c>
      <c r="D268" s="195" t="s">
        <v>2958</v>
      </c>
      <c r="E268" s="196" t="s">
        <v>1788</v>
      </c>
      <c r="F268" s="119"/>
      <c r="G268" s="119">
        <v>37693</v>
      </c>
      <c r="H268" s="16">
        <v>80</v>
      </c>
      <c r="I268" s="16" t="s">
        <v>22</v>
      </c>
      <c r="J268" s="14"/>
    </row>
    <row r="269" spans="1:10" s="12" customFormat="1" ht="16.5" customHeight="1">
      <c r="A269" s="14">
        <v>235</v>
      </c>
      <c r="B269" s="1">
        <v>20</v>
      </c>
      <c r="C269" s="15">
        <v>2062010021</v>
      </c>
      <c r="D269" s="195" t="s">
        <v>2959</v>
      </c>
      <c r="E269" s="196" t="s">
        <v>32</v>
      </c>
      <c r="F269" s="119"/>
      <c r="G269" s="119">
        <v>36290</v>
      </c>
      <c r="H269" s="16">
        <v>67</v>
      </c>
      <c r="I269" s="16" t="s">
        <v>25</v>
      </c>
      <c r="J269" s="14"/>
    </row>
    <row r="270" spans="1:10" s="12" customFormat="1" ht="16.5" customHeight="1">
      <c r="A270" s="14">
        <v>236</v>
      </c>
      <c r="B270" s="1">
        <v>21</v>
      </c>
      <c r="C270" s="15">
        <v>2162010150</v>
      </c>
      <c r="D270" s="195" t="s">
        <v>2820</v>
      </c>
      <c r="E270" s="196" t="s">
        <v>1789</v>
      </c>
      <c r="F270" s="119"/>
      <c r="G270" s="119">
        <v>37178</v>
      </c>
      <c r="H270" s="16">
        <v>90</v>
      </c>
      <c r="I270" s="16" t="s">
        <v>2636</v>
      </c>
      <c r="J270" s="14"/>
    </row>
    <row r="271" spans="1:10" s="12" customFormat="1" ht="16.5" customHeight="1">
      <c r="A271" s="14">
        <v>237</v>
      </c>
      <c r="B271" s="121">
        <v>22</v>
      </c>
      <c r="C271" s="122">
        <v>2162010151</v>
      </c>
      <c r="D271" s="252" t="s">
        <v>1785</v>
      </c>
      <c r="E271" s="253" t="s">
        <v>1790</v>
      </c>
      <c r="F271" s="123"/>
      <c r="G271" s="123">
        <v>37796</v>
      </c>
      <c r="H271" s="121">
        <v>90</v>
      </c>
      <c r="I271" s="121" t="s">
        <v>2636</v>
      </c>
      <c r="J271" s="120"/>
    </row>
    <row r="272" spans="1:10" s="12" customFormat="1" ht="16.5" customHeight="1">
      <c r="A272" s="14">
        <v>238</v>
      </c>
      <c r="B272" s="1">
        <v>23</v>
      </c>
      <c r="C272" s="15">
        <v>2162010152</v>
      </c>
      <c r="D272" s="195" t="s">
        <v>2960</v>
      </c>
      <c r="E272" s="196" t="s">
        <v>138</v>
      </c>
      <c r="F272" s="119"/>
      <c r="G272" s="119">
        <v>36698</v>
      </c>
      <c r="H272" s="16">
        <v>90</v>
      </c>
      <c r="I272" s="16" t="s">
        <v>2636</v>
      </c>
      <c r="J272" s="14"/>
    </row>
    <row r="273" spans="1:10" s="12" customFormat="1" ht="16.5" customHeight="1">
      <c r="A273" s="14">
        <v>239</v>
      </c>
      <c r="B273" s="1">
        <v>24</v>
      </c>
      <c r="C273" s="15">
        <v>2162010153</v>
      </c>
      <c r="D273" s="195" t="s">
        <v>2961</v>
      </c>
      <c r="E273" s="196" t="s">
        <v>1758</v>
      </c>
      <c r="F273" s="119"/>
      <c r="G273" s="119">
        <v>37907</v>
      </c>
      <c r="H273" s="16">
        <v>80</v>
      </c>
      <c r="I273" s="16" t="s">
        <v>22</v>
      </c>
      <c r="J273" s="14"/>
    </row>
    <row r="274" spans="1:10" s="12" customFormat="1" ht="16.5" customHeight="1">
      <c r="A274" s="14">
        <v>240</v>
      </c>
      <c r="B274" s="1">
        <v>25</v>
      </c>
      <c r="C274" s="15">
        <v>2162010154</v>
      </c>
      <c r="D274" s="195" t="s">
        <v>365</v>
      </c>
      <c r="E274" s="196" t="s">
        <v>50</v>
      </c>
      <c r="F274" s="119"/>
      <c r="G274" s="119">
        <v>37623</v>
      </c>
      <c r="H274" s="16">
        <v>80</v>
      </c>
      <c r="I274" s="16" t="s">
        <v>22</v>
      </c>
      <c r="J274" s="14"/>
    </row>
    <row r="275" spans="1:10" s="12" customFormat="1" ht="16.5" customHeight="1">
      <c r="A275" s="14">
        <v>241</v>
      </c>
      <c r="B275" s="1">
        <v>26</v>
      </c>
      <c r="C275" s="15">
        <v>2162010155</v>
      </c>
      <c r="D275" s="195" t="s">
        <v>2962</v>
      </c>
      <c r="E275" s="196" t="s">
        <v>50</v>
      </c>
      <c r="F275" s="119"/>
      <c r="G275" s="119">
        <v>37684</v>
      </c>
      <c r="H275" s="16">
        <v>92</v>
      </c>
      <c r="I275" s="16" t="s">
        <v>2636</v>
      </c>
      <c r="J275" s="14"/>
    </row>
    <row r="276" spans="1:10" s="12" customFormat="1" ht="16.5" customHeight="1">
      <c r="A276" s="14">
        <v>242</v>
      </c>
      <c r="B276" s="1">
        <v>27</v>
      </c>
      <c r="C276" s="15">
        <v>2162010156</v>
      </c>
      <c r="D276" s="195" t="s">
        <v>415</v>
      </c>
      <c r="E276" s="196" t="s">
        <v>101</v>
      </c>
      <c r="F276" s="119"/>
      <c r="G276" s="119">
        <v>37892</v>
      </c>
      <c r="H276" s="16">
        <v>84</v>
      </c>
      <c r="I276" s="16" t="s">
        <v>22</v>
      </c>
      <c r="J276" s="14"/>
    </row>
    <row r="277" spans="1:10" s="12" customFormat="1" ht="16.5" customHeight="1">
      <c r="A277" s="14">
        <v>243</v>
      </c>
      <c r="B277" s="1">
        <v>28</v>
      </c>
      <c r="C277" s="15">
        <v>2162010157</v>
      </c>
      <c r="D277" s="195" t="s">
        <v>2963</v>
      </c>
      <c r="E277" s="196" t="s">
        <v>1747</v>
      </c>
      <c r="F277" s="119"/>
      <c r="G277" s="119">
        <v>37724</v>
      </c>
      <c r="H277" s="16">
        <v>80</v>
      </c>
      <c r="I277" s="16" t="s">
        <v>22</v>
      </c>
      <c r="J277" s="14"/>
    </row>
    <row r="278" spans="1:10" s="12" customFormat="1" ht="16.5" customHeight="1">
      <c r="A278" s="14">
        <v>244</v>
      </c>
      <c r="B278" s="1">
        <v>29</v>
      </c>
      <c r="C278" s="15">
        <v>2162010158</v>
      </c>
      <c r="D278" s="195" t="s">
        <v>2964</v>
      </c>
      <c r="E278" s="196" t="s">
        <v>74</v>
      </c>
      <c r="F278" s="119">
        <v>37730</v>
      </c>
      <c r="G278" s="119"/>
      <c r="H278" s="16">
        <v>94</v>
      </c>
      <c r="I278" s="16" t="s">
        <v>2636</v>
      </c>
      <c r="J278" s="14"/>
    </row>
    <row r="279" spans="1:10" s="12" customFormat="1" ht="16.5" customHeight="1">
      <c r="A279" s="14">
        <v>245</v>
      </c>
      <c r="B279" s="1">
        <v>30</v>
      </c>
      <c r="C279" s="15">
        <v>2162010159</v>
      </c>
      <c r="D279" s="195" t="s">
        <v>2965</v>
      </c>
      <c r="E279" s="196" t="s">
        <v>114</v>
      </c>
      <c r="F279" s="119"/>
      <c r="G279" s="119">
        <v>37892</v>
      </c>
      <c r="H279" s="16">
        <v>90</v>
      </c>
      <c r="I279" s="16" t="s">
        <v>2636</v>
      </c>
      <c r="J279" s="14"/>
    </row>
    <row r="280" spans="1:10" s="12" customFormat="1" ht="16.5" customHeight="1">
      <c r="A280" s="14">
        <v>246</v>
      </c>
      <c r="B280" s="1">
        <v>31</v>
      </c>
      <c r="C280" s="15">
        <v>2162010164</v>
      </c>
      <c r="D280" s="195" t="s">
        <v>90</v>
      </c>
      <c r="E280" s="196" t="s">
        <v>43</v>
      </c>
      <c r="F280" s="119">
        <v>35387</v>
      </c>
      <c r="G280" s="119"/>
      <c r="H280" s="16">
        <v>82</v>
      </c>
      <c r="I280" s="16" t="s">
        <v>22</v>
      </c>
      <c r="J280" s="14"/>
    </row>
    <row r="281" spans="1:10" s="12" customFormat="1" ht="16.5" customHeight="1">
      <c r="A281" s="14">
        <v>247</v>
      </c>
      <c r="B281" s="1">
        <v>32</v>
      </c>
      <c r="C281" s="15">
        <v>2162010168</v>
      </c>
      <c r="D281" s="195" t="s">
        <v>144</v>
      </c>
      <c r="E281" s="196" t="s">
        <v>93</v>
      </c>
      <c r="F281" s="119"/>
      <c r="G281" s="119">
        <v>37971</v>
      </c>
      <c r="H281" s="16">
        <v>80</v>
      </c>
      <c r="I281" s="16" t="s">
        <v>22</v>
      </c>
      <c r="J281" s="14"/>
    </row>
    <row r="282" spans="1:10" s="12" customFormat="1" ht="20.25" customHeight="1">
      <c r="A282" s="260" t="s">
        <v>2966</v>
      </c>
      <c r="B282" s="261"/>
      <c r="C282" s="261"/>
      <c r="D282" s="261"/>
      <c r="E282" s="261"/>
      <c r="F282" s="261"/>
      <c r="G282" s="262"/>
      <c r="H282" s="71"/>
      <c r="I282" s="20"/>
      <c r="J282" s="20"/>
    </row>
    <row r="283" spans="1:10" s="12" customFormat="1" ht="20.25" customHeight="1">
      <c r="A283" s="70"/>
      <c r="B283" s="71"/>
      <c r="C283" s="71"/>
      <c r="D283" s="71"/>
      <c r="E283" s="71" t="s">
        <v>358</v>
      </c>
      <c r="F283" s="25" t="s">
        <v>23</v>
      </c>
      <c r="G283" s="25" t="s">
        <v>22</v>
      </c>
      <c r="H283" s="25" t="s">
        <v>24</v>
      </c>
      <c r="I283" s="26" t="s">
        <v>25</v>
      </c>
      <c r="J283" s="25" t="s">
        <v>26</v>
      </c>
    </row>
    <row r="284" spans="1:10" s="12" customFormat="1" ht="20.25" customHeight="1">
      <c r="A284" s="70"/>
      <c r="B284" s="71"/>
      <c r="C284" s="71"/>
      <c r="D284" s="71"/>
      <c r="E284" s="71">
        <v>37</v>
      </c>
      <c r="F284" s="27">
        <v>1</v>
      </c>
      <c r="G284" s="27">
        <v>35</v>
      </c>
      <c r="H284" s="27">
        <v>1</v>
      </c>
      <c r="I284" s="27">
        <v>0</v>
      </c>
      <c r="J284" s="27">
        <v>0</v>
      </c>
    </row>
    <row r="285" spans="1:10" s="12" customFormat="1" ht="16.5" customHeight="1">
      <c r="A285" s="14">
        <v>248</v>
      </c>
      <c r="B285" s="1">
        <v>1</v>
      </c>
      <c r="C285" s="15">
        <v>2262010002</v>
      </c>
      <c r="D285" s="195" t="s">
        <v>2967</v>
      </c>
      <c r="E285" s="196" t="s">
        <v>1763</v>
      </c>
      <c r="F285" s="119"/>
      <c r="G285" s="119">
        <v>33574</v>
      </c>
      <c r="H285" s="16">
        <v>81</v>
      </c>
      <c r="I285" s="16" t="s">
        <v>22</v>
      </c>
      <c r="J285" s="14"/>
    </row>
    <row r="286" spans="1:10" s="12" customFormat="1" ht="16.5" customHeight="1">
      <c r="A286" s="14">
        <v>249</v>
      </c>
      <c r="B286" s="1">
        <v>2</v>
      </c>
      <c r="C286" s="15">
        <v>2262010003</v>
      </c>
      <c r="D286" s="195" t="s">
        <v>2968</v>
      </c>
      <c r="E286" s="196" t="s">
        <v>1017</v>
      </c>
      <c r="F286" s="119">
        <v>34572</v>
      </c>
      <c r="G286" s="119"/>
      <c r="H286" s="16">
        <v>80</v>
      </c>
      <c r="I286" s="16" t="s">
        <v>22</v>
      </c>
      <c r="J286" s="14"/>
    </row>
    <row r="287" spans="1:10" s="12" customFormat="1" ht="16.5" customHeight="1">
      <c r="A287" s="14">
        <v>250</v>
      </c>
      <c r="B287" s="1">
        <v>3</v>
      </c>
      <c r="C287" s="15">
        <v>2262010005</v>
      </c>
      <c r="D287" s="195" t="s">
        <v>1829</v>
      </c>
      <c r="E287" s="196" t="s">
        <v>51</v>
      </c>
      <c r="F287" s="119"/>
      <c r="G287" s="119">
        <v>29606</v>
      </c>
      <c r="H287" s="16">
        <v>83</v>
      </c>
      <c r="I287" s="16" t="s">
        <v>22</v>
      </c>
      <c r="J287" s="14"/>
    </row>
    <row r="288" spans="1:10" s="12" customFormat="1" ht="16.5" customHeight="1">
      <c r="A288" s="14">
        <v>251</v>
      </c>
      <c r="B288" s="1">
        <v>4</v>
      </c>
      <c r="C288" s="15">
        <v>2262010006</v>
      </c>
      <c r="D288" s="195" t="s">
        <v>2969</v>
      </c>
      <c r="E288" s="196" t="s">
        <v>1769</v>
      </c>
      <c r="F288" s="119"/>
      <c r="G288" s="119">
        <v>32395</v>
      </c>
      <c r="H288" s="16">
        <v>81</v>
      </c>
      <c r="I288" s="16" t="s">
        <v>22</v>
      </c>
      <c r="J288" s="14"/>
    </row>
    <row r="289" spans="1:10" s="12" customFormat="1" ht="16.5" customHeight="1">
      <c r="A289" s="14">
        <v>252</v>
      </c>
      <c r="B289" s="1">
        <v>5</v>
      </c>
      <c r="C289" s="15">
        <v>2262010007</v>
      </c>
      <c r="D289" s="195" t="s">
        <v>2596</v>
      </c>
      <c r="E289" s="196" t="s">
        <v>1769</v>
      </c>
      <c r="F289" s="119"/>
      <c r="G289" s="119">
        <v>34252</v>
      </c>
      <c r="H289" s="16">
        <v>81</v>
      </c>
      <c r="I289" s="16" t="s">
        <v>22</v>
      </c>
      <c r="J289" s="14"/>
    </row>
    <row r="290" spans="1:10" s="12" customFormat="1" ht="16.5" customHeight="1">
      <c r="A290" s="14">
        <v>253</v>
      </c>
      <c r="B290" s="1">
        <v>6</v>
      </c>
      <c r="C290" s="15">
        <v>2262010008</v>
      </c>
      <c r="D290" s="195" t="s">
        <v>1785</v>
      </c>
      <c r="E290" s="196" t="s">
        <v>1836</v>
      </c>
      <c r="F290" s="119"/>
      <c r="G290" s="119">
        <v>35844</v>
      </c>
      <c r="H290" s="16">
        <v>75</v>
      </c>
      <c r="I290" s="16" t="s">
        <v>24</v>
      </c>
      <c r="J290" s="14"/>
    </row>
    <row r="291" spans="1:10" s="12" customFormat="1" ht="16.5" customHeight="1">
      <c r="A291" s="14">
        <v>254</v>
      </c>
      <c r="B291" s="1">
        <v>7</v>
      </c>
      <c r="C291" s="15">
        <v>2262010010</v>
      </c>
      <c r="D291" s="195" t="s">
        <v>1837</v>
      </c>
      <c r="E291" s="196" t="s">
        <v>31</v>
      </c>
      <c r="F291" s="119"/>
      <c r="G291" s="119">
        <v>35471</v>
      </c>
      <c r="H291" s="16">
        <v>81</v>
      </c>
      <c r="I291" s="16" t="s">
        <v>22</v>
      </c>
      <c r="J291" s="14"/>
    </row>
    <row r="292" spans="1:10" s="12" customFormat="1" ht="16.5" customHeight="1">
      <c r="A292" s="14">
        <v>255</v>
      </c>
      <c r="B292" s="1">
        <v>8</v>
      </c>
      <c r="C292" s="15">
        <v>2262010011</v>
      </c>
      <c r="D292" s="195" t="s">
        <v>52</v>
      </c>
      <c r="E292" s="196" t="s">
        <v>2970</v>
      </c>
      <c r="F292" s="119"/>
      <c r="G292" s="119">
        <v>35318</v>
      </c>
      <c r="H292" s="16">
        <v>81</v>
      </c>
      <c r="I292" s="16" t="s">
        <v>22</v>
      </c>
      <c r="J292" s="14"/>
    </row>
    <row r="293" spans="1:10" s="12" customFormat="1" ht="16.5" customHeight="1">
      <c r="A293" s="14">
        <v>256</v>
      </c>
      <c r="B293" s="1">
        <v>9</v>
      </c>
      <c r="C293" s="15">
        <v>2262010012</v>
      </c>
      <c r="D293" s="195" t="s">
        <v>270</v>
      </c>
      <c r="E293" s="196" t="s">
        <v>38</v>
      </c>
      <c r="F293" s="119"/>
      <c r="G293" s="119">
        <v>29581</v>
      </c>
      <c r="H293" s="16">
        <v>81</v>
      </c>
      <c r="I293" s="16" t="s">
        <v>22</v>
      </c>
      <c r="J293" s="14"/>
    </row>
    <row r="294" spans="1:10" s="12" customFormat="1" ht="16.5" customHeight="1">
      <c r="A294" s="14">
        <v>257</v>
      </c>
      <c r="B294" s="1">
        <v>10</v>
      </c>
      <c r="C294" s="15">
        <v>2262010013</v>
      </c>
      <c r="D294" s="195" t="s">
        <v>793</v>
      </c>
      <c r="E294" s="196" t="s">
        <v>1112</v>
      </c>
      <c r="F294" s="119">
        <v>32325</v>
      </c>
      <c r="G294" s="119"/>
      <c r="H294" s="16">
        <v>80</v>
      </c>
      <c r="I294" s="16" t="s">
        <v>22</v>
      </c>
      <c r="J294" s="14"/>
    </row>
    <row r="295" spans="1:10" s="12" customFormat="1" ht="16.5" customHeight="1">
      <c r="A295" s="14">
        <v>258</v>
      </c>
      <c r="B295" s="1">
        <v>11</v>
      </c>
      <c r="C295" s="15">
        <v>2262010014</v>
      </c>
      <c r="D295" s="195" t="s">
        <v>2971</v>
      </c>
      <c r="E295" s="196" t="s">
        <v>1844</v>
      </c>
      <c r="F295" s="119"/>
      <c r="G295" s="119">
        <v>36740</v>
      </c>
      <c r="H295" s="16">
        <v>91</v>
      </c>
      <c r="I295" s="16" t="s">
        <v>2636</v>
      </c>
      <c r="J295" s="14"/>
    </row>
    <row r="296" spans="1:10" s="12" customFormat="1" ht="16.5" customHeight="1">
      <c r="A296" s="14">
        <v>259</v>
      </c>
      <c r="B296" s="1">
        <v>12</v>
      </c>
      <c r="C296" s="15">
        <v>2262010015</v>
      </c>
      <c r="D296" s="195" t="s">
        <v>186</v>
      </c>
      <c r="E296" s="196" t="s">
        <v>99</v>
      </c>
      <c r="F296" s="119">
        <v>30332</v>
      </c>
      <c r="G296" s="119"/>
      <c r="H296" s="16">
        <v>80</v>
      </c>
      <c r="I296" s="16" t="s">
        <v>22</v>
      </c>
      <c r="J296" s="14"/>
    </row>
    <row r="297" spans="1:10" s="12" customFormat="1" ht="16.5" customHeight="1">
      <c r="A297" s="14">
        <v>260</v>
      </c>
      <c r="B297" s="1">
        <v>13</v>
      </c>
      <c r="C297" s="15">
        <v>2262010017</v>
      </c>
      <c r="D297" s="195" t="s">
        <v>2731</v>
      </c>
      <c r="E297" s="196" t="s">
        <v>175</v>
      </c>
      <c r="F297" s="119"/>
      <c r="G297" s="119">
        <v>33752</v>
      </c>
      <c r="H297" s="16">
        <v>85</v>
      </c>
      <c r="I297" s="16" t="s">
        <v>22</v>
      </c>
      <c r="J297" s="14"/>
    </row>
    <row r="298" spans="1:10" s="12" customFormat="1" ht="16.5" customHeight="1">
      <c r="A298" s="14">
        <v>261</v>
      </c>
      <c r="B298" s="1">
        <v>14</v>
      </c>
      <c r="C298" s="15">
        <v>2262010018</v>
      </c>
      <c r="D298" s="195" t="s">
        <v>364</v>
      </c>
      <c r="E298" s="196" t="s">
        <v>1772</v>
      </c>
      <c r="F298" s="119"/>
      <c r="G298" s="119">
        <v>35566</v>
      </c>
      <c r="H298" s="16">
        <v>85</v>
      </c>
      <c r="I298" s="16" t="s">
        <v>22</v>
      </c>
      <c r="J298" s="14"/>
    </row>
    <row r="299" spans="1:10" s="12" customFormat="1" ht="16.5" customHeight="1">
      <c r="A299" s="14">
        <v>262</v>
      </c>
      <c r="B299" s="1">
        <v>15</v>
      </c>
      <c r="C299" s="15">
        <v>2262010019</v>
      </c>
      <c r="D299" s="195" t="s">
        <v>2972</v>
      </c>
      <c r="E299" s="196" t="s">
        <v>40</v>
      </c>
      <c r="F299" s="119"/>
      <c r="G299" s="119">
        <v>34989</v>
      </c>
      <c r="H299" s="16">
        <v>81</v>
      </c>
      <c r="I299" s="16" t="s">
        <v>22</v>
      </c>
      <c r="J299" s="14"/>
    </row>
    <row r="300" spans="1:10" s="12" customFormat="1" ht="16.5" customHeight="1">
      <c r="A300" s="14">
        <v>263</v>
      </c>
      <c r="B300" s="1">
        <v>16</v>
      </c>
      <c r="C300" s="15">
        <v>2262010021</v>
      </c>
      <c r="D300" s="195" t="s">
        <v>2383</v>
      </c>
      <c r="E300" s="196" t="s">
        <v>65</v>
      </c>
      <c r="F300" s="119"/>
      <c r="G300" s="119">
        <v>34534</v>
      </c>
      <c r="H300" s="16">
        <v>83</v>
      </c>
      <c r="I300" s="16" t="s">
        <v>22</v>
      </c>
      <c r="J300" s="14"/>
    </row>
    <row r="301" spans="1:10" s="12" customFormat="1" ht="16.5" customHeight="1">
      <c r="A301" s="14">
        <v>264</v>
      </c>
      <c r="B301" s="1">
        <v>17</v>
      </c>
      <c r="C301" s="15">
        <v>2262010022</v>
      </c>
      <c r="D301" s="195" t="s">
        <v>2973</v>
      </c>
      <c r="E301" s="196" t="s">
        <v>65</v>
      </c>
      <c r="F301" s="119"/>
      <c r="G301" s="119">
        <v>37684</v>
      </c>
      <c r="H301" s="16">
        <v>85</v>
      </c>
      <c r="I301" s="16" t="s">
        <v>22</v>
      </c>
      <c r="J301" s="14"/>
    </row>
    <row r="302" spans="1:10" s="12" customFormat="1" ht="16.5" customHeight="1">
      <c r="A302" s="14">
        <v>265</v>
      </c>
      <c r="B302" s="1">
        <v>18</v>
      </c>
      <c r="C302" s="15">
        <v>2262010023</v>
      </c>
      <c r="D302" s="195" t="s">
        <v>2974</v>
      </c>
      <c r="E302" s="196" t="s">
        <v>2975</v>
      </c>
      <c r="F302" s="119"/>
      <c r="G302" s="119">
        <v>37789</v>
      </c>
      <c r="H302" s="16">
        <v>83</v>
      </c>
      <c r="I302" s="16" t="s">
        <v>22</v>
      </c>
      <c r="J302" s="14"/>
    </row>
    <row r="303" spans="1:10" s="12" customFormat="1" ht="16.5" customHeight="1">
      <c r="A303" s="14">
        <v>266</v>
      </c>
      <c r="B303" s="1">
        <v>19</v>
      </c>
      <c r="C303" s="15">
        <v>2262010024</v>
      </c>
      <c r="D303" s="195" t="s">
        <v>2976</v>
      </c>
      <c r="E303" s="196" t="s">
        <v>1777</v>
      </c>
      <c r="F303" s="119"/>
      <c r="G303" s="119">
        <v>35065</v>
      </c>
      <c r="H303" s="16">
        <v>83</v>
      </c>
      <c r="I303" s="16" t="s">
        <v>22</v>
      </c>
      <c r="J303" s="14"/>
    </row>
    <row r="304" spans="1:10" s="12" customFormat="1" ht="16.5" customHeight="1">
      <c r="A304" s="14">
        <v>267</v>
      </c>
      <c r="B304" s="1">
        <v>20</v>
      </c>
      <c r="C304" s="15">
        <v>2262010025</v>
      </c>
      <c r="D304" s="195" t="s">
        <v>2977</v>
      </c>
      <c r="E304" s="196" t="s">
        <v>2340</v>
      </c>
      <c r="F304" s="119"/>
      <c r="G304" s="119">
        <v>29028</v>
      </c>
      <c r="H304" s="16">
        <v>83</v>
      </c>
      <c r="I304" s="16" t="s">
        <v>22</v>
      </c>
      <c r="J304" s="14"/>
    </row>
    <row r="305" spans="1:10" s="12" customFormat="1" ht="16.5" customHeight="1">
      <c r="A305" s="14">
        <v>268</v>
      </c>
      <c r="B305" s="1">
        <v>21</v>
      </c>
      <c r="C305" s="15">
        <v>2262010026</v>
      </c>
      <c r="D305" s="195" t="s">
        <v>2978</v>
      </c>
      <c r="E305" s="196" t="s">
        <v>17</v>
      </c>
      <c r="F305" s="119"/>
      <c r="G305" s="119">
        <v>31712</v>
      </c>
      <c r="H305" s="16">
        <v>85</v>
      </c>
      <c r="I305" s="16" t="s">
        <v>22</v>
      </c>
      <c r="J305" s="14"/>
    </row>
    <row r="306" spans="1:10" s="12" customFormat="1" ht="16.5" customHeight="1">
      <c r="A306" s="14">
        <v>269</v>
      </c>
      <c r="B306" s="121">
        <v>22</v>
      </c>
      <c r="C306" s="122">
        <v>2262010027</v>
      </c>
      <c r="D306" s="252" t="s">
        <v>2979</v>
      </c>
      <c r="E306" s="253" t="s">
        <v>17</v>
      </c>
      <c r="F306" s="123">
        <v>35988</v>
      </c>
      <c r="G306" s="123"/>
      <c r="H306" s="121">
        <v>85</v>
      </c>
      <c r="I306" s="121" t="s">
        <v>22</v>
      </c>
      <c r="J306" s="120"/>
    </row>
    <row r="307" spans="1:10" s="12" customFormat="1" ht="16.5" customHeight="1">
      <c r="A307" s="14">
        <v>270</v>
      </c>
      <c r="B307" s="1">
        <v>23</v>
      </c>
      <c r="C307" s="15">
        <v>2262010028</v>
      </c>
      <c r="D307" s="195" t="s">
        <v>1801</v>
      </c>
      <c r="E307" s="196" t="s">
        <v>152</v>
      </c>
      <c r="F307" s="119"/>
      <c r="G307" s="119">
        <v>36355</v>
      </c>
      <c r="H307" s="16">
        <v>81</v>
      </c>
      <c r="I307" s="16" t="s">
        <v>22</v>
      </c>
      <c r="J307" s="14"/>
    </row>
    <row r="308" spans="1:10" s="12" customFormat="1" ht="16.5" customHeight="1">
      <c r="A308" s="14">
        <v>271</v>
      </c>
      <c r="B308" s="1">
        <v>24</v>
      </c>
      <c r="C308" s="15">
        <v>2262010029</v>
      </c>
      <c r="D308" s="195" t="s">
        <v>52</v>
      </c>
      <c r="E308" s="196" t="s">
        <v>1752</v>
      </c>
      <c r="F308" s="119"/>
      <c r="G308" s="119">
        <v>31153</v>
      </c>
      <c r="H308" s="16">
        <v>85</v>
      </c>
      <c r="I308" s="16" t="s">
        <v>22</v>
      </c>
      <c r="J308" s="14"/>
    </row>
    <row r="309" spans="1:10" s="12" customFormat="1" ht="16.5" customHeight="1">
      <c r="A309" s="14">
        <v>272</v>
      </c>
      <c r="B309" s="1">
        <v>25</v>
      </c>
      <c r="C309" s="15">
        <v>2262010030</v>
      </c>
      <c r="D309" s="195" t="s">
        <v>1798</v>
      </c>
      <c r="E309" s="196" t="s">
        <v>1643</v>
      </c>
      <c r="F309" s="119"/>
      <c r="G309" s="119">
        <v>31926</v>
      </c>
      <c r="H309" s="16">
        <v>80</v>
      </c>
      <c r="I309" s="16" t="s">
        <v>22</v>
      </c>
      <c r="J309" s="14"/>
    </row>
    <row r="310" spans="1:10" s="12" customFormat="1" ht="16.5" customHeight="1">
      <c r="A310" s="14">
        <v>273</v>
      </c>
      <c r="B310" s="1">
        <v>26</v>
      </c>
      <c r="C310" s="15">
        <v>2262010031</v>
      </c>
      <c r="D310" s="195" t="s">
        <v>1743</v>
      </c>
      <c r="E310" s="196" t="s">
        <v>1643</v>
      </c>
      <c r="F310" s="119"/>
      <c r="G310" s="119">
        <v>34569</v>
      </c>
      <c r="H310" s="16">
        <v>83</v>
      </c>
      <c r="I310" s="16" t="s">
        <v>22</v>
      </c>
      <c r="J310" s="14"/>
    </row>
    <row r="311" spans="1:10" s="12" customFormat="1" ht="16.5" customHeight="1">
      <c r="A311" s="14">
        <v>274</v>
      </c>
      <c r="B311" s="1">
        <v>27</v>
      </c>
      <c r="C311" s="15">
        <v>2262010032</v>
      </c>
      <c r="D311" s="195" t="s">
        <v>1785</v>
      </c>
      <c r="E311" s="196" t="s">
        <v>1643</v>
      </c>
      <c r="F311" s="119"/>
      <c r="G311" s="119">
        <v>32120</v>
      </c>
      <c r="H311" s="16">
        <v>81</v>
      </c>
      <c r="I311" s="16" t="s">
        <v>22</v>
      </c>
      <c r="J311" s="14"/>
    </row>
    <row r="312" spans="1:10" s="12" customFormat="1" ht="16.5" customHeight="1">
      <c r="A312" s="14">
        <v>275</v>
      </c>
      <c r="B312" s="1">
        <v>28</v>
      </c>
      <c r="C312" s="15">
        <v>2262010033</v>
      </c>
      <c r="D312" s="195" t="s">
        <v>1640</v>
      </c>
      <c r="E312" s="196" t="s">
        <v>1814</v>
      </c>
      <c r="F312" s="119"/>
      <c r="G312" s="119">
        <v>35751</v>
      </c>
      <c r="H312" s="16">
        <v>81</v>
      </c>
      <c r="I312" s="16" t="s">
        <v>22</v>
      </c>
      <c r="J312" s="14"/>
    </row>
    <row r="313" spans="1:10" s="12" customFormat="1" ht="16.5" customHeight="1">
      <c r="A313" s="14">
        <v>276</v>
      </c>
      <c r="B313" s="1">
        <v>29</v>
      </c>
      <c r="C313" s="15">
        <v>2262010034</v>
      </c>
      <c r="D313" s="195" t="s">
        <v>2787</v>
      </c>
      <c r="E313" s="196" t="s">
        <v>1314</v>
      </c>
      <c r="F313" s="119"/>
      <c r="G313" s="119">
        <v>35009</v>
      </c>
      <c r="H313" s="16">
        <v>83</v>
      </c>
      <c r="I313" s="16" t="s">
        <v>22</v>
      </c>
      <c r="J313" s="14"/>
    </row>
    <row r="314" spans="1:10" s="12" customFormat="1" ht="16.5" customHeight="1">
      <c r="A314" s="14">
        <v>277</v>
      </c>
      <c r="B314" s="1">
        <v>30</v>
      </c>
      <c r="C314" s="15">
        <v>2262010035</v>
      </c>
      <c r="D314" s="195" t="s">
        <v>157</v>
      </c>
      <c r="E314" s="196" t="s">
        <v>35</v>
      </c>
      <c r="F314" s="119"/>
      <c r="G314" s="119">
        <v>33187</v>
      </c>
      <c r="H314" s="16">
        <v>87</v>
      </c>
      <c r="I314" s="16" t="s">
        <v>22</v>
      </c>
      <c r="J314" s="14"/>
    </row>
    <row r="315" spans="1:10" s="12" customFormat="1" ht="16.5" customHeight="1">
      <c r="A315" s="14">
        <v>278</v>
      </c>
      <c r="B315" s="1">
        <v>31</v>
      </c>
      <c r="C315" s="15">
        <v>2262010036</v>
      </c>
      <c r="D315" s="195" t="s">
        <v>1803</v>
      </c>
      <c r="E315" s="196" t="s">
        <v>1789</v>
      </c>
      <c r="F315" s="119"/>
      <c r="G315" s="119">
        <v>33152</v>
      </c>
      <c r="H315" s="16">
        <v>85</v>
      </c>
      <c r="I315" s="16" t="s">
        <v>22</v>
      </c>
      <c r="J315" s="14"/>
    </row>
    <row r="316" spans="1:10" s="12" customFormat="1" ht="16.5" customHeight="1">
      <c r="A316" s="14">
        <v>279</v>
      </c>
      <c r="B316" s="1">
        <v>32</v>
      </c>
      <c r="C316" s="15">
        <v>2262010037</v>
      </c>
      <c r="D316" s="195" t="s">
        <v>2222</v>
      </c>
      <c r="E316" s="196" t="s">
        <v>1789</v>
      </c>
      <c r="F316" s="119"/>
      <c r="G316" s="119">
        <v>36973</v>
      </c>
      <c r="H316" s="16">
        <v>81</v>
      </c>
      <c r="I316" s="16" t="s">
        <v>22</v>
      </c>
      <c r="J316" s="14"/>
    </row>
    <row r="317" spans="1:10" s="12" customFormat="1" ht="16.5" customHeight="1">
      <c r="A317" s="14">
        <v>280</v>
      </c>
      <c r="B317" s="1">
        <v>33</v>
      </c>
      <c r="C317" s="15">
        <v>2262010039</v>
      </c>
      <c r="D317" s="195" t="s">
        <v>140</v>
      </c>
      <c r="E317" s="196" t="s">
        <v>2980</v>
      </c>
      <c r="F317" s="119">
        <v>30351</v>
      </c>
      <c r="G317" s="119"/>
      <c r="H317" s="16">
        <v>81</v>
      </c>
      <c r="I317" s="16" t="s">
        <v>22</v>
      </c>
      <c r="J317" s="14"/>
    </row>
    <row r="318" spans="1:10" s="12" customFormat="1" ht="16.5" customHeight="1">
      <c r="A318" s="14">
        <v>281</v>
      </c>
      <c r="B318" s="1">
        <v>34</v>
      </c>
      <c r="C318" s="15">
        <v>2262010066</v>
      </c>
      <c r="D318" s="195" t="s">
        <v>2981</v>
      </c>
      <c r="E318" s="196" t="s">
        <v>38</v>
      </c>
      <c r="F318" s="119"/>
      <c r="G318" s="119">
        <v>35018</v>
      </c>
      <c r="H318" s="16">
        <v>81</v>
      </c>
      <c r="I318" s="16" t="s">
        <v>22</v>
      </c>
      <c r="J318" s="14"/>
    </row>
    <row r="319" spans="1:10" s="12" customFormat="1" ht="16.5" customHeight="1">
      <c r="A319" s="14">
        <v>282</v>
      </c>
      <c r="B319" s="1">
        <v>35</v>
      </c>
      <c r="C319" s="15">
        <v>2262010067</v>
      </c>
      <c r="D319" s="195" t="s">
        <v>111</v>
      </c>
      <c r="E319" s="196" t="s">
        <v>92</v>
      </c>
      <c r="F319" s="119">
        <v>36088</v>
      </c>
      <c r="G319" s="119"/>
      <c r="H319" s="16">
        <v>80</v>
      </c>
      <c r="I319" s="16" t="s">
        <v>22</v>
      </c>
      <c r="J319" s="14"/>
    </row>
    <row r="320" spans="1:10" s="12" customFormat="1" ht="16.5" customHeight="1">
      <c r="A320" s="14">
        <v>283</v>
      </c>
      <c r="B320" s="1">
        <v>36</v>
      </c>
      <c r="C320" s="15">
        <v>2262010068</v>
      </c>
      <c r="D320" s="195" t="s">
        <v>2982</v>
      </c>
      <c r="E320" s="196" t="s">
        <v>1758</v>
      </c>
      <c r="F320" s="119"/>
      <c r="G320" s="119">
        <v>30216</v>
      </c>
      <c r="H320" s="16">
        <v>83</v>
      </c>
      <c r="I320" s="16" t="s">
        <v>22</v>
      </c>
      <c r="J320" s="14"/>
    </row>
    <row r="321" spans="1:10" s="12" customFormat="1" ht="16.5" customHeight="1">
      <c r="A321" s="14">
        <v>284</v>
      </c>
      <c r="B321" s="1">
        <v>37</v>
      </c>
      <c r="C321" s="15">
        <v>2262010070</v>
      </c>
      <c r="D321" s="195" t="s">
        <v>2983</v>
      </c>
      <c r="E321" s="196" t="s">
        <v>2879</v>
      </c>
      <c r="F321" s="119"/>
      <c r="G321" s="119">
        <v>29167</v>
      </c>
      <c r="H321" s="16">
        <v>81</v>
      </c>
      <c r="I321" s="16" t="s">
        <v>22</v>
      </c>
      <c r="J321" s="14"/>
    </row>
    <row r="322" spans="1:10" s="12" customFormat="1" ht="20.25" customHeight="1">
      <c r="A322" s="260" t="s">
        <v>2984</v>
      </c>
      <c r="B322" s="261"/>
      <c r="C322" s="261"/>
      <c r="D322" s="261"/>
      <c r="E322" s="261"/>
      <c r="F322" s="261"/>
      <c r="G322" s="262"/>
      <c r="H322" s="71"/>
      <c r="I322" s="20"/>
      <c r="J322" s="20"/>
    </row>
    <row r="323" spans="1:10" s="12" customFormat="1" ht="20.25" customHeight="1">
      <c r="A323" s="70"/>
      <c r="B323" s="71"/>
      <c r="C323" s="71"/>
      <c r="D323" s="71"/>
      <c r="E323" s="71" t="s">
        <v>358</v>
      </c>
      <c r="F323" s="25" t="s">
        <v>23</v>
      </c>
      <c r="G323" s="25" t="s">
        <v>22</v>
      </c>
      <c r="H323" s="25" t="s">
        <v>24</v>
      </c>
      <c r="I323" s="26" t="s">
        <v>25</v>
      </c>
      <c r="J323" s="25" t="s">
        <v>26</v>
      </c>
    </row>
    <row r="324" spans="1:10" s="12" customFormat="1" ht="20.25" customHeight="1">
      <c r="A324" s="70"/>
      <c r="B324" s="71"/>
      <c r="C324" s="71"/>
      <c r="D324" s="71"/>
      <c r="E324" s="71">
        <v>30</v>
      </c>
      <c r="F324" s="27">
        <v>2</v>
      </c>
      <c r="G324" s="27">
        <v>27</v>
      </c>
      <c r="H324" s="27">
        <v>1</v>
      </c>
      <c r="I324" s="27">
        <v>0</v>
      </c>
      <c r="J324" s="27">
        <v>0</v>
      </c>
    </row>
    <row r="325" spans="1:10" s="12" customFormat="1" ht="16.5" customHeight="1">
      <c r="A325" s="14">
        <v>285</v>
      </c>
      <c r="B325" s="1">
        <v>1</v>
      </c>
      <c r="C325" s="15">
        <v>2262010071</v>
      </c>
      <c r="D325" s="195" t="s">
        <v>2985</v>
      </c>
      <c r="E325" s="196" t="s">
        <v>1239</v>
      </c>
      <c r="F325" s="119"/>
      <c r="G325" s="119">
        <v>37811</v>
      </c>
      <c r="H325" s="16">
        <v>84</v>
      </c>
      <c r="I325" s="16" t="s">
        <v>22</v>
      </c>
      <c r="J325" s="14"/>
    </row>
    <row r="326" spans="1:10" s="12" customFormat="1" ht="16.5" customHeight="1">
      <c r="A326" s="14">
        <v>286</v>
      </c>
      <c r="B326" s="1">
        <v>2</v>
      </c>
      <c r="C326" s="15">
        <v>2262010073</v>
      </c>
      <c r="D326" s="195" t="s">
        <v>108</v>
      </c>
      <c r="E326" s="196" t="s">
        <v>164</v>
      </c>
      <c r="F326" s="119">
        <v>36865</v>
      </c>
      <c r="G326" s="119"/>
      <c r="H326" s="16">
        <v>85</v>
      </c>
      <c r="I326" s="16" t="s">
        <v>22</v>
      </c>
      <c r="J326" s="14"/>
    </row>
    <row r="327" spans="1:10" s="12" customFormat="1" ht="16.5" customHeight="1">
      <c r="A327" s="14">
        <v>287</v>
      </c>
      <c r="B327" s="1">
        <v>3</v>
      </c>
      <c r="C327" s="15">
        <v>2262010074</v>
      </c>
      <c r="D327" s="195" t="s">
        <v>1648</v>
      </c>
      <c r="E327" s="196" t="s">
        <v>29</v>
      </c>
      <c r="F327" s="119"/>
      <c r="G327" s="119">
        <v>32732</v>
      </c>
      <c r="H327" s="16">
        <v>85</v>
      </c>
      <c r="I327" s="16" t="s">
        <v>22</v>
      </c>
      <c r="J327" s="14"/>
    </row>
    <row r="328" spans="1:10" s="12" customFormat="1" ht="16.5" customHeight="1">
      <c r="A328" s="14">
        <v>288</v>
      </c>
      <c r="B328" s="1">
        <v>4</v>
      </c>
      <c r="C328" s="15">
        <v>2262010075</v>
      </c>
      <c r="D328" s="195" t="s">
        <v>2986</v>
      </c>
      <c r="E328" s="196" t="s">
        <v>1769</v>
      </c>
      <c r="F328" s="119"/>
      <c r="G328" s="119">
        <v>34864</v>
      </c>
      <c r="H328" s="16">
        <v>85</v>
      </c>
      <c r="I328" s="16" t="s">
        <v>22</v>
      </c>
      <c r="J328" s="14"/>
    </row>
    <row r="329" spans="1:10" s="12" customFormat="1" ht="16.5" customHeight="1">
      <c r="A329" s="14">
        <v>289</v>
      </c>
      <c r="B329" s="1">
        <v>5</v>
      </c>
      <c r="C329" s="15">
        <v>2262010076</v>
      </c>
      <c r="D329" s="195" t="s">
        <v>994</v>
      </c>
      <c r="E329" s="196" t="s">
        <v>150</v>
      </c>
      <c r="F329" s="119">
        <v>36710</v>
      </c>
      <c r="G329" s="119"/>
      <c r="H329" s="16">
        <v>85</v>
      </c>
      <c r="I329" s="16" t="s">
        <v>22</v>
      </c>
      <c r="J329" s="14"/>
    </row>
    <row r="330" spans="1:10" s="12" customFormat="1" ht="16.5" customHeight="1">
      <c r="A330" s="14">
        <v>290</v>
      </c>
      <c r="B330" s="1">
        <v>6</v>
      </c>
      <c r="C330" s="15">
        <v>2262010077</v>
      </c>
      <c r="D330" s="195" t="s">
        <v>2987</v>
      </c>
      <c r="E330" s="196" t="s">
        <v>53</v>
      </c>
      <c r="F330" s="119"/>
      <c r="G330" s="119">
        <v>32889</v>
      </c>
      <c r="H330" s="16">
        <v>85</v>
      </c>
      <c r="I330" s="16" t="s">
        <v>22</v>
      </c>
      <c r="J330" s="14"/>
    </row>
    <row r="331" spans="1:10" s="12" customFormat="1" ht="16.5" customHeight="1">
      <c r="A331" s="14">
        <v>291</v>
      </c>
      <c r="B331" s="1">
        <v>7</v>
      </c>
      <c r="C331" s="15">
        <v>2262010078</v>
      </c>
      <c r="D331" s="195" t="s">
        <v>2988</v>
      </c>
      <c r="E331" s="196" t="s">
        <v>2421</v>
      </c>
      <c r="F331" s="119"/>
      <c r="G331" s="119">
        <v>36583</v>
      </c>
      <c r="H331" s="16">
        <v>85</v>
      </c>
      <c r="I331" s="16" t="s">
        <v>22</v>
      </c>
      <c r="J331" s="14"/>
    </row>
    <row r="332" spans="1:10" s="12" customFormat="1" ht="16.5" customHeight="1">
      <c r="A332" s="14">
        <v>292</v>
      </c>
      <c r="B332" s="1">
        <v>8</v>
      </c>
      <c r="C332" s="15">
        <v>2262010079</v>
      </c>
      <c r="D332" s="195" t="s">
        <v>1833</v>
      </c>
      <c r="E332" s="196" t="s">
        <v>59</v>
      </c>
      <c r="F332" s="119"/>
      <c r="G332" s="119">
        <v>31644</v>
      </c>
      <c r="H332" s="16">
        <v>84</v>
      </c>
      <c r="I332" s="16" t="s">
        <v>22</v>
      </c>
      <c r="J332" s="14"/>
    </row>
    <row r="333" spans="1:10" s="12" customFormat="1" ht="16.5" customHeight="1">
      <c r="A333" s="14">
        <v>293</v>
      </c>
      <c r="B333" s="1">
        <v>9</v>
      </c>
      <c r="C333" s="15">
        <v>2262010080</v>
      </c>
      <c r="D333" s="195" t="s">
        <v>1834</v>
      </c>
      <c r="E333" s="196" t="s">
        <v>1839</v>
      </c>
      <c r="F333" s="119"/>
      <c r="G333" s="119">
        <v>30750</v>
      </c>
      <c r="H333" s="16">
        <v>84</v>
      </c>
      <c r="I333" s="16" t="s">
        <v>22</v>
      </c>
      <c r="J333" s="14"/>
    </row>
    <row r="334" spans="1:10" s="12" customFormat="1" ht="16.5" customHeight="1">
      <c r="A334" s="14">
        <v>294</v>
      </c>
      <c r="B334" s="1">
        <v>10</v>
      </c>
      <c r="C334" s="15">
        <v>2262010081</v>
      </c>
      <c r="D334" s="195" t="s">
        <v>1829</v>
      </c>
      <c r="E334" s="196" t="s">
        <v>31</v>
      </c>
      <c r="F334" s="119"/>
      <c r="G334" s="119">
        <v>36278</v>
      </c>
      <c r="H334" s="16">
        <v>85</v>
      </c>
      <c r="I334" s="16" t="s">
        <v>22</v>
      </c>
      <c r="J334" s="14"/>
    </row>
    <row r="335" spans="1:10" s="12" customFormat="1" ht="16.5" customHeight="1">
      <c r="A335" s="14">
        <v>295</v>
      </c>
      <c r="B335" s="1">
        <v>11</v>
      </c>
      <c r="C335" s="15">
        <v>2262010082</v>
      </c>
      <c r="D335" s="195" t="s">
        <v>2989</v>
      </c>
      <c r="E335" s="196" t="s">
        <v>2990</v>
      </c>
      <c r="F335" s="119"/>
      <c r="G335" s="119">
        <v>35817</v>
      </c>
      <c r="H335" s="16">
        <v>84</v>
      </c>
      <c r="I335" s="16" t="s">
        <v>22</v>
      </c>
      <c r="J335" s="14"/>
    </row>
    <row r="336" spans="1:10" s="12" customFormat="1" ht="16.5" customHeight="1">
      <c r="A336" s="14">
        <v>296</v>
      </c>
      <c r="B336" s="1">
        <v>12</v>
      </c>
      <c r="C336" s="15">
        <v>2262010083</v>
      </c>
      <c r="D336" s="195" t="s">
        <v>2991</v>
      </c>
      <c r="E336" s="196" t="s">
        <v>38</v>
      </c>
      <c r="F336" s="119"/>
      <c r="G336" s="119">
        <v>30583</v>
      </c>
      <c r="H336" s="16">
        <v>85</v>
      </c>
      <c r="I336" s="16" t="s">
        <v>22</v>
      </c>
      <c r="J336" s="14"/>
    </row>
    <row r="337" spans="1:10" s="12" customFormat="1" ht="16.5" customHeight="1">
      <c r="A337" s="14">
        <v>297</v>
      </c>
      <c r="B337" s="1">
        <v>13</v>
      </c>
      <c r="C337" s="15">
        <v>2262010084</v>
      </c>
      <c r="D337" s="195" t="s">
        <v>2833</v>
      </c>
      <c r="E337" s="196" t="s">
        <v>2992</v>
      </c>
      <c r="F337" s="119"/>
      <c r="G337" s="119">
        <v>36078</v>
      </c>
      <c r="H337" s="16">
        <v>90</v>
      </c>
      <c r="I337" s="16" t="s">
        <v>23</v>
      </c>
      <c r="J337" s="14"/>
    </row>
    <row r="338" spans="1:10" s="12" customFormat="1" ht="16.5" customHeight="1">
      <c r="A338" s="14">
        <v>298</v>
      </c>
      <c r="B338" s="1">
        <v>14</v>
      </c>
      <c r="C338" s="15">
        <v>2262010085</v>
      </c>
      <c r="D338" s="195" t="s">
        <v>2095</v>
      </c>
      <c r="E338" s="196" t="s">
        <v>1744</v>
      </c>
      <c r="F338" s="119"/>
      <c r="G338" s="119">
        <v>36136</v>
      </c>
      <c r="H338" s="16">
        <v>85</v>
      </c>
      <c r="I338" s="16" t="s">
        <v>22</v>
      </c>
      <c r="J338" s="14"/>
    </row>
    <row r="339" spans="1:10" s="12" customFormat="1" ht="16.5" customHeight="1">
      <c r="A339" s="14">
        <v>299</v>
      </c>
      <c r="B339" s="1">
        <v>15</v>
      </c>
      <c r="C339" s="15">
        <v>2262010086</v>
      </c>
      <c r="D339" s="195" t="s">
        <v>1771</v>
      </c>
      <c r="E339" s="196" t="s">
        <v>40</v>
      </c>
      <c r="F339" s="119"/>
      <c r="G339" s="119">
        <v>32794</v>
      </c>
      <c r="H339" s="16">
        <v>85</v>
      </c>
      <c r="I339" s="16" t="s">
        <v>22</v>
      </c>
      <c r="J339" s="14"/>
    </row>
    <row r="340" spans="1:10" s="12" customFormat="1" ht="16.5" customHeight="1">
      <c r="A340" s="14">
        <v>300</v>
      </c>
      <c r="B340" s="1">
        <v>16</v>
      </c>
      <c r="C340" s="15">
        <v>2262010087</v>
      </c>
      <c r="D340" s="195" t="s">
        <v>1750</v>
      </c>
      <c r="E340" s="196" t="s">
        <v>65</v>
      </c>
      <c r="F340" s="119"/>
      <c r="G340" s="119">
        <v>36853</v>
      </c>
      <c r="H340" s="16">
        <v>85</v>
      </c>
      <c r="I340" s="16" t="s">
        <v>22</v>
      </c>
      <c r="J340" s="14"/>
    </row>
    <row r="341" spans="1:10" s="12" customFormat="1" ht="16.5" customHeight="1">
      <c r="A341" s="14">
        <v>301</v>
      </c>
      <c r="B341" s="1">
        <v>17</v>
      </c>
      <c r="C341" s="15">
        <v>2262010088</v>
      </c>
      <c r="D341" s="195" t="s">
        <v>1834</v>
      </c>
      <c r="E341" s="196" t="s">
        <v>66</v>
      </c>
      <c r="F341" s="119"/>
      <c r="G341" s="119">
        <v>37263</v>
      </c>
      <c r="H341" s="16">
        <v>85</v>
      </c>
      <c r="I341" s="16" t="s">
        <v>22</v>
      </c>
      <c r="J341" s="14"/>
    </row>
    <row r="342" spans="1:10" s="12" customFormat="1" ht="16.5" customHeight="1">
      <c r="A342" s="14">
        <v>302</v>
      </c>
      <c r="B342" s="1">
        <v>18</v>
      </c>
      <c r="C342" s="15">
        <v>2262010089</v>
      </c>
      <c r="D342" s="195" t="s">
        <v>2993</v>
      </c>
      <c r="E342" s="196" t="s">
        <v>19</v>
      </c>
      <c r="F342" s="119">
        <v>33125</v>
      </c>
      <c r="G342" s="119"/>
      <c r="H342" s="16">
        <v>84</v>
      </c>
      <c r="I342" s="16" t="s">
        <v>22</v>
      </c>
      <c r="J342" s="14"/>
    </row>
    <row r="343" spans="1:10" s="12" customFormat="1" ht="16.5" customHeight="1">
      <c r="A343" s="14">
        <v>303</v>
      </c>
      <c r="B343" s="1">
        <v>19</v>
      </c>
      <c r="C343" s="15">
        <v>2262010090</v>
      </c>
      <c r="D343" s="195" t="s">
        <v>2820</v>
      </c>
      <c r="E343" s="196" t="s">
        <v>46</v>
      </c>
      <c r="F343" s="119"/>
      <c r="G343" s="119">
        <v>36105</v>
      </c>
      <c r="H343" s="16">
        <v>84</v>
      </c>
      <c r="I343" s="16" t="s">
        <v>22</v>
      </c>
      <c r="J343" s="14"/>
    </row>
    <row r="344" spans="1:10" s="12" customFormat="1" ht="16.5" customHeight="1">
      <c r="A344" s="14">
        <v>304</v>
      </c>
      <c r="B344" s="1">
        <v>20</v>
      </c>
      <c r="C344" s="15">
        <v>2262010091</v>
      </c>
      <c r="D344" s="195" t="s">
        <v>1811</v>
      </c>
      <c r="E344" s="196" t="s">
        <v>46</v>
      </c>
      <c r="F344" s="119"/>
      <c r="G344" s="119">
        <v>34543</v>
      </c>
      <c r="H344" s="16">
        <v>84</v>
      </c>
      <c r="I344" s="16" t="s">
        <v>22</v>
      </c>
      <c r="J344" s="14"/>
    </row>
    <row r="345" spans="1:10" s="12" customFormat="1" ht="16.5" customHeight="1">
      <c r="A345" s="14">
        <v>305</v>
      </c>
      <c r="B345" s="1">
        <v>21</v>
      </c>
      <c r="C345" s="15">
        <v>2262010092</v>
      </c>
      <c r="D345" s="195" t="s">
        <v>2886</v>
      </c>
      <c r="E345" s="196" t="s">
        <v>102</v>
      </c>
      <c r="F345" s="119"/>
      <c r="G345" s="119">
        <v>33787</v>
      </c>
      <c r="H345" s="16">
        <v>84</v>
      </c>
      <c r="I345" s="16" t="s">
        <v>22</v>
      </c>
      <c r="J345" s="14"/>
    </row>
    <row r="346" spans="1:10" s="12" customFormat="1" ht="16.5" customHeight="1">
      <c r="A346" s="14">
        <v>306</v>
      </c>
      <c r="B346" s="121">
        <v>22</v>
      </c>
      <c r="C346" s="122">
        <v>2262010093</v>
      </c>
      <c r="D346" s="252" t="s">
        <v>68</v>
      </c>
      <c r="E346" s="253" t="s">
        <v>2994</v>
      </c>
      <c r="F346" s="123">
        <v>36224</v>
      </c>
      <c r="G346" s="123"/>
      <c r="H346" s="121">
        <v>70</v>
      </c>
      <c r="I346" s="121" t="s">
        <v>24</v>
      </c>
      <c r="J346" s="120"/>
    </row>
    <row r="347" spans="1:10" s="12" customFormat="1" ht="16.5" customHeight="1">
      <c r="A347" s="14">
        <v>307</v>
      </c>
      <c r="B347" s="1">
        <v>23</v>
      </c>
      <c r="C347" s="15">
        <v>2262010094</v>
      </c>
      <c r="D347" s="195" t="s">
        <v>2995</v>
      </c>
      <c r="E347" s="196" t="s">
        <v>250</v>
      </c>
      <c r="F347" s="119"/>
      <c r="G347" s="119">
        <v>36608</v>
      </c>
      <c r="H347" s="16">
        <v>85</v>
      </c>
      <c r="I347" s="16" t="s">
        <v>22</v>
      </c>
      <c r="J347" s="14"/>
    </row>
    <row r="348" spans="1:10" s="12" customFormat="1" ht="16.5" customHeight="1">
      <c r="A348" s="14">
        <v>308</v>
      </c>
      <c r="B348" s="1">
        <v>24</v>
      </c>
      <c r="C348" s="15">
        <v>2262010095</v>
      </c>
      <c r="D348" s="195" t="s">
        <v>2996</v>
      </c>
      <c r="E348" s="196" t="s">
        <v>1787</v>
      </c>
      <c r="F348" s="119"/>
      <c r="G348" s="119">
        <v>37865</v>
      </c>
      <c r="H348" s="16">
        <v>85</v>
      </c>
      <c r="I348" s="16" t="s">
        <v>22</v>
      </c>
      <c r="J348" s="14"/>
    </row>
    <row r="349" spans="1:10" s="12" customFormat="1" ht="16.5" customHeight="1">
      <c r="A349" s="14">
        <v>309</v>
      </c>
      <c r="B349" s="1">
        <v>25</v>
      </c>
      <c r="C349" s="15">
        <v>2262010096</v>
      </c>
      <c r="D349" s="195" t="s">
        <v>421</v>
      </c>
      <c r="E349" s="196" t="s">
        <v>35</v>
      </c>
      <c r="F349" s="119"/>
      <c r="G349" s="119">
        <v>32973</v>
      </c>
      <c r="H349" s="16">
        <v>85</v>
      </c>
      <c r="I349" s="16" t="s">
        <v>22</v>
      </c>
      <c r="J349" s="14"/>
    </row>
    <row r="350" spans="1:10" s="12" customFormat="1" ht="16.5" customHeight="1">
      <c r="A350" s="14">
        <v>310</v>
      </c>
      <c r="B350" s="1">
        <v>26</v>
      </c>
      <c r="C350" s="15">
        <v>2262010097</v>
      </c>
      <c r="D350" s="195" t="s">
        <v>1791</v>
      </c>
      <c r="E350" s="196" t="s">
        <v>304</v>
      </c>
      <c r="F350" s="119"/>
      <c r="G350" s="119">
        <v>34954</v>
      </c>
      <c r="H350" s="16">
        <v>85</v>
      </c>
      <c r="I350" s="16" t="s">
        <v>22</v>
      </c>
      <c r="J350" s="14"/>
    </row>
    <row r="351" spans="1:10" s="12" customFormat="1" ht="16.5" customHeight="1">
      <c r="A351" s="14">
        <v>311</v>
      </c>
      <c r="B351" s="1">
        <v>27</v>
      </c>
      <c r="C351" s="15">
        <v>2262010099</v>
      </c>
      <c r="D351" s="195" t="s">
        <v>1812</v>
      </c>
      <c r="E351" s="196" t="s">
        <v>105</v>
      </c>
      <c r="F351" s="119"/>
      <c r="G351" s="119">
        <v>34717</v>
      </c>
      <c r="H351" s="16">
        <v>85</v>
      </c>
      <c r="I351" s="16" t="s">
        <v>22</v>
      </c>
      <c r="J351" s="14"/>
    </row>
    <row r="352" spans="1:10" s="12" customFormat="1" ht="16.5" customHeight="1">
      <c r="A352" s="14">
        <v>312</v>
      </c>
      <c r="B352" s="1">
        <v>28</v>
      </c>
      <c r="C352" s="15">
        <v>2262010100</v>
      </c>
      <c r="D352" s="195" t="s">
        <v>1628</v>
      </c>
      <c r="E352" s="196" t="s">
        <v>2040</v>
      </c>
      <c r="F352" s="119"/>
      <c r="G352" s="119">
        <v>33741</v>
      </c>
      <c r="H352" s="16">
        <v>90</v>
      </c>
      <c r="I352" s="16" t="s">
        <v>23</v>
      </c>
      <c r="J352" s="14"/>
    </row>
    <row r="353" spans="1:10" s="12" customFormat="1" ht="16.5" customHeight="1">
      <c r="A353" s="14">
        <v>313</v>
      </c>
      <c r="B353" s="1">
        <v>29</v>
      </c>
      <c r="C353" s="15">
        <v>2262010101</v>
      </c>
      <c r="D353" s="195" t="s">
        <v>1829</v>
      </c>
      <c r="E353" s="196" t="s">
        <v>1758</v>
      </c>
      <c r="F353" s="119"/>
      <c r="G353" s="119">
        <v>29704</v>
      </c>
      <c r="H353" s="16">
        <v>84</v>
      </c>
      <c r="I353" s="16" t="s">
        <v>22</v>
      </c>
      <c r="J353" s="14"/>
    </row>
    <row r="354" spans="1:10" s="12" customFormat="1" ht="16.5" customHeight="1">
      <c r="A354" s="14">
        <v>314</v>
      </c>
      <c r="B354" s="1">
        <v>30</v>
      </c>
      <c r="C354" s="15">
        <v>2262010102</v>
      </c>
      <c r="D354" s="195" t="s">
        <v>1767</v>
      </c>
      <c r="E354" s="196" t="s">
        <v>1787</v>
      </c>
      <c r="F354" s="119"/>
      <c r="G354" s="119">
        <v>30700</v>
      </c>
      <c r="H354" s="16">
        <v>84</v>
      </c>
      <c r="I354" s="16" t="s">
        <v>22</v>
      </c>
      <c r="J354" s="14"/>
    </row>
    <row r="355" spans="1:10" s="12" customFormat="1" ht="20.25" customHeight="1">
      <c r="A355" s="260" t="s">
        <v>2997</v>
      </c>
      <c r="B355" s="261"/>
      <c r="C355" s="261"/>
      <c r="D355" s="261"/>
      <c r="E355" s="261"/>
      <c r="F355" s="261"/>
      <c r="G355" s="262"/>
      <c r="H355" s="71"/>
      <c r="I355" s="20"/>
      <c r="J355" s="20"/>
    </row>
    <row r="356" spans="1:10" s="12" customFormat="1" ht="20.25" customHeight="1">
      <c r="A356" s="70"/>
      <c r="B356" s="71"/>
      <c r="C356" s="71"/>
      <c r="D356" s="71"/>
      <c r="E356" s="71" t="s">
        <v>358</v>
      </c>
      <c r="F356" s="25" t="s">
        <v>23</v>
      </c>
      <c r="G356" s="25" t="s">
        <v>22</v>
      </c>
      <c r="H356" s="25" t="s">
        <v>24</v>
      </c>
      <c r="I356" s="26" t="s">
        <v>25</v>
      </c>
      <c r="J356" s="25" t="s">
        <v>26</v>
      </c>
    </row>
    <row r="357" spans="1:10" s="12" customFormat="1" ht="20.25" customHeight="1">
      <c r="A357" s="70"/>
      <c r="B357" s="71"/>
      <c r="C357" s="71"/>
      <c r="D357" s="71"/>
      <c r="E357" s="71">
        <v>36</v>
      </c>
      <c r="F357" s="27">
        <v>4</v>
      </c>
      <c r="G357" s="27">
        <v>15</v>
      </c>
      <c r="H357" s="27">
        <v>13</v>
      </c>
      <c r="I357" s="27">
        <v>4</v>
      </c>
      <c r="J357" s="27">
        <v>0</v>
      </c>
    </row>
    <row r="358" spans="1:10" s="12" customFormat="1" ht="16.5" customHeight="1">
      <c r="A358" s="14">
        <v>315</v>
      </c>
      <c r="B358" s="1">
        <v>1</v>
      </c>
      <c r="C358" s="15">
        <v>2262010103</v>
      </c>
      <c r="D358" s="195" t="s">
        <v>1834</v>
      </c>
      <c r="E358" s="196" t="s">
        <v>91</v>
      </c>
      <c r="F358" s="119"/>
      <c r="G358" s="119">
        <v>37792</v>
      </c>
      <c r="H358" s="16">
        <v>83</v>
      </c>
      <c r="I358" s="16" t="s">
        <v>22</v>
      </c>
      <c r="J358" s="14"/>
    </row>
    <row r="359" spans="1:10" s="12" customFormat="1" ht="16.5" customHeight="1">
      <c r="A359" s="14">
        <v>316</v>
      </c>
      <c r="B359" s="1">
        <v>2</v>
      </c>
      <c r="C359" s="15">
        <v>2262010104</v>
      </c>
      <c r="D359" s="195" t="s">
        <v>2998</v>
      </c>
      <c r="E359" s="196" t="s">
        <v>1763</v>
      </c>
      <c r="F359" s="119"/>
      <c r="G359" s="119">
        <v>38310</v>
      </c>
      <c r="H359" s="16">
        <v>81</v>
      </c>
      <c r="I359" s="16" t="s">
        <v>22</v>
      </c>
      <c r="J359" s="14"/>
    </row>
    <row r="360" spans="1:10" s="12" customFormat="1" ht="16.5" customHeight="1">
      <c r="A360" s="14">
        <v>317</v>
      </c>
      <c r="B360" s="1">
        <v>3</v>
      </c>
      <c r="C360" s="15">
        <v>2262010105</v>
      </c>
      <c r="D360" s="195" t="s">
        <v>2999</v>
      </c>
      <c r="E360" s="196" t="s">
        <v>1766</v>
      </c>
      <c r="F360" s="119"/>
      <c r="G360" s="119">
        <v>38121</v>
      </c>
      <c r="H360" s="16">
        <v>80</v>
      </c>
      <c r="I360" s="16" t="s">
        <v>22</v>
      </c>
      <c r="J360" s="14"/>
    </row>
    <row r="361" spans="1:10" s="12" customFormat="1" ht="16.5" customHeight="1">
      <c r="A361" s="14">
        <v>318</v>
      </c>
      <c r="B361" s="1">
        <v>4</v>
      </c>
      <c r="C361" s="15">
        <v>2262010106</v>
      </c>
      <c r="D361" s="195" t="s">
        <v>2185</v>
      </c>
      <c r="E361" s="196" t="s">
        <v>3000</v>
      </c>
      <c r="F361" s="119"/>
      <c r="G361" s="119">
        <v>38056</v>
      </c>
      <c r="H361" s="16">
        <v>72</v>
      </c>
      <c r="I361" s="16" t="s">
        <v>24</v>
      </c>
      <c r="J361" s="14"/>
    </row>
    <row r="362" spans="1:10" s="12" customFormat="1" ht="16.5" customHeight="1">
      <c r="A362" s="14">
        <v>319</v>
      </c>
      <c r="B362" s="1">
        <v>5</v>
      </c>
      <c r="C362" s="15">
        <v>2262010107</v>
      </c>
      <c r="D362" s="195" t="s">
        <v>1803</v>
      </c>
      <c r="E362" s="196" t="s">
        <v>1820</v>
      </c>
      <c r="F362" s="119"/>
      <c r="G362" s="119">
        <v>37689</v>
      </c>
      <c r="H362" s="16">
        <v>70</v>
      </c>
      <c r="I362" s="16" t="s">
        <v>24</v>
      </c>
      <c r="J362" s="14"/>
    </row>
    <row r="363" spans="1:10" s="12" customFormat="1" ht="16.5" customHeight="1">
      <c r="A363" s="14">
        <v>320</v>
      </c>
      <c r="B363" s="1">
        <v>6</v>
      </c>
      <c r="C363" s="15">
        <v>2262010108</v>
      </c>
      <c r="D363" s="195" t="s">
        <v>3001</v>
      </c>
      <c r="E363" s="196" t="s">
        <v>286</v>
      </c>
      <c r="F363" s="119"/>
      <c r="G363" s="119">
        <v>38163</v>
      </c>
      <c r="H363" s="16">
        <v>63</v>
      </c>
      <c r="I363" s="16" t="s">
        <v>25</v>
      </c>
      <c r="J363" s="14"/>
    </row>
    <row r="364" spans="1:10" s="12" customFormat="1" ht="16.5" customHeight="1">
      <c r="A364" s="14">
        <v>321</v>
      </c>
      <c r="B364" s="1">
        <v>7</v>
      </c>
      <c r="C364" s="15">
        <v>2262010109</v>
      </c>
      <c r="D364" s="195" t="s">
        <v>3002</v>
      </c>
      <c r="E364" s="196" t="s">
        <v>109</v>
      </c>
      <c r="F364" s="119">
        <v>38039</v>
      </c>
      <c r="G364" s="119"/>
      <c r="H364" s="16">
        <v>96</v>
      </c>
      <c r="I364" s="16" t="s">
        <v>23</v>
      </c>
      <c r="J364" s="14"/>
    </row>
    <row r="365" spans="1:10" s="12" customFormat="1" ht="16.5" customHeight="1">
      <c r="A365" s="14">
        <v>322</v>
      </c>
      <c r="B365" s="1">
        <v>8</v>
      </c>
      <c r="C365" s="15">
        <v>2262010110</v>
      </c>
      <c r="D365" s="195" t="s">
        <v>1737</v>
      </c>
      <c r="E365" s="196" t="s">
        <v>1832</v>
      </c>
      <c r="F365" s="119"/>
      <c r="G365" s="119">
        <v>38237</v>
      </c>
      <c r="H365" s="16">
        <v>74</v>
      </c>
      <c r="I365" s="16" t="s">
        <v>24</v>
      </c>
      <c r="J365" s="14"/>
    </row>
    <row r="366" spans="1:10" s="12" customFormat="1" ht="16.5" customHeight="1">
      <c r="A366" s="14">
        <v>323</v>
      </c>
      <c r="B366" s="1">
        <v>9</v>
      </c>
      <c r="C366" s="15">
        <v>2262010111</v>
      </c>
      <c r="D366" s="195" t="s">
        <v>3003</v>
      </c>
      <c r="E366" s="196" t="s">
        <v>51</v>
      </c>
      <c r="F366" s="119"/>
      <c r="G366" s="119">
        <v>38180</v>
      </c>
      <c r="H366" s="16">
        <v>75</v>
      </c>
      <c r="I366" s="16" t="s">
        <v>24</v>
      </c>
      <c r="J366" s="14"/>
    </row>
    <row r="367" spans="1:10" s="12" customFormat="1" ht="16.5" customHeight="1">
      <c r="A367" s="14">
        <v>324</v>
      </c>
      <c r="B367" s="1">
        <v>10</v>
      </c>
      <c r="C367" s="15">
        <v>2262010112</v>
      </c>
      <c r="D367" s="195" t="s">
        <v>3004</v>
      </c>
      <c r="E367" s="196" t="s">
        <v>51</v>
      </c>
      <c r="F367" s="119"/>
      <c r="G367" s="119">
        <v>38148</v>
      </c>
      <c r="H367" s="16">
        <v>70</v>
      </c>
      <c r="I367" s="16" t="s">
        <v>24</v>
      </c>
      <c r="J367" s="14"/>
    </row>
    <row r="368" spans="1:10" s="12" customFormat="1" ht="16.5" customHeight="1">
      <c r="A368" s="14">
        <v>325</v>
      </c>
      <c r="B368" s="1">
        <v>11</v>
      </c>
      <c r="C368" s="15">
        <v>2262010113</v>
      </c>
      <c r="D368" s="195" t="s">
        <v>3005</v>
      </c>
      <c r="E368" s="196" t="s">
        <v>92</v>
      </c>
      <c r="F368" s="119">
        <v>35676</v>
      </c>
      <c r="G368" s="119"/>
      <c r="H368" s="16">
        <v>84</v>
      </c>
      <c r="I368" s="16" t="s">
        <v>22</v>
      </c>
      <c r="J368" s="14"/>
    </row>
    <row r="369" spans="1:10" s="12" customFormat="1" ht="16.5" customHeight="1">
      <c r="A369" s="14">
        <v>326</v>
      </c>
      <c r="B369" s="1">
        <v>12</v>
      </c>
      <c r="C369" s="15">
        <v>2262010114</v>
      </c>
      <c r="D369" s="195" t="s">
        <v>3006</v>
      </c>
      <c r="E369" s="196" t="s">
        <v>93</v>
      </c>
      <c r="F369" s="119"/>
      <c r="G369" s="119">
        <v>38300</v>
      </c>
      <c r="H369" s="16">
        <v>72</v>
      </c>
      <c r="I369" s="16" t="s">
        <v>24</v>
      </c>
      <c r="J369" s="14"/>
    </row>
    <row r="370" spans="1:10" s="12" customFormat="1" ht="16.5" customHeight="1">
      <c r="A370" s="14">
        <v>327</v>
      </c>
      <c r="B370" s="1">
        <v>13</v>
      </c>
      <c r="C370" s="15">
        <v>2262010115</v>
      </c>
      <c r="D370" s="195" t="s">
        <v>1800</v>
      </c>
      <c r="E370" s="196" t="s">
        <v>93</v>
      </c>
      <c r="F370" s="119"/>
      <c r="G370" s="119">
        <v>38115</v>
      </c>
      <c r="H370" s="16">
        <v>81</v>
      </c>
      <c r="I370" s="16" t="s">
        <v>22</v>
      </c>
      <c r="J370" s="14"/>
    </row>
    <row r="371" spans="1:10" s="12" customFormat="1" ht="16.5" customHeight="1">
      <c r="A371" s="14">
        <v>328</v>
      </c>
      <c r="B371" s="1">
        <v>14</v>
      </c>
      <c r="C371" s="15">
        <v>2262010116</v>
      </c>
      <c r="D371" s="195" t="s">
        <v>285</v>
      </c>
      <c r="E371" s="196" t="s">
        <v>93</v>
      </c>
      <c r="F371" s="119"/>
      <c r="G371" s="119">
        <v>37539</v>
      </c>
      <c r="H371" s="16">
        <v>80</v>
      </c>
      <c r="I371" s="16" t="s">
        <v>22</v>
      </c>
      <c r="J371" s="14"/>
    </row>
    <row r="372" spans="1:10" s="12" customFormat="1" ht="16.5" customHeight="1">
      <c r="A372" s="14">
        <v>329</v>
      </c>
      <c r="B372" s="1">
        <v>15</v>
      </c>
      <c r="C372" s="15">
        <v>2262010117</v>
      </c>
      <c r="D372" s="195" t="s">
        <v>3007</v>
      </c>
      <c r="E372" s="196" t="s">
        <v>165</v>
      </c>
      <c r="F372" s="119"/>
      <c r="G372" s="119">
        <v>38188</v>
      </c>
      <c r="H372" s="16">
        <v>84</v>
      </c>
      <c r="I372" s="16" t="s">
        <v>22</v>
      </c>
      <c r="J372" s="14"/>
    </row>
    <row r="373" spans="1:10" s="12" customFormat="1" ht="16.5" customHeight="1">
      <c r="A373" s="14">
        <v>330</v>
      </c>
      <c r="B373" s="1">
        <v>16</v>
      </c>
      <c r="C373" s="15">
        <v>2262010118</v>
      </c>
      <c r="D373" s="195" t="s">
        <v>147</v>
      </c>
      <c r="E373" s="196" t="s">
        <v>54</v>
      </c>
      <c r="F373" s="119"/>
      <c r="G373" s="119">
        <v>38057</v>
      </c>
      <c r="H373" s="16">
        <v>70</v>
      </c>
      <c r="I373" s="16" t="s">
        <v>24</v>
      </c>
      <c r="J373" s="14"/>
    </row>
    <row r="374" spans="1:10" s="12" customFormat="1" ht="16.5" customHeight="1">
      <c r="A374" s="14">
        <v>331</v>
      </c>
      <c r="B374" s="1">
        <v>17</v>
      </c>
      <c r="C374" s="15">
        <v>2262010119</v>
      </c>
      <c r="D374" s="195" t="s">
        <v>3008</v>
      </c>
      <c r="E374" s="196" t="s">
        <v>97</v>
      </c>
      <c r="F374" s="119">
        <v>37919</v>
      </c>
      <c r="G374" s="119"/>
      <c r="H374" s="16">
        <v>77</v>
      </c>
      <c r="I374" s="16" t="s">
        <v>24</v>
      </c>
      <c r="J374" s="14"/>
    </row>
    <row r="375" spans="1:10" s="12" customFormat="1" ht="16.5" customHeight="1">
      <c r="A375" s="14">
        <v>332</v>
      </c>
      <c r="B375" s="1">
        <v>18</v>
      </c>
      <c r="C375" s="15">
        <v>2262010120</v>
      </c>
      <c r="D375" s="195" t="s">
        <v>3009</v>
      </c>
      <c r="E375" s="196" t="s">
        <v>97</v>
      </c>
      <c r="F375" s="119">
        <v>38031</v>
      </c>
      <c r="G375" s="119"/>
      <c r="H375" s="16">
        <v>86</v>
      </c>
      <c r="I375" s="16" t="s">
        <v>22</v>
      </c>
      <c r="J375" s="14"/>
    </row>
    <row r="376" spans="1:10" s="12" customFormat="1" ht="16.5" customHeight="1">
      <c r="A376" s="14">
        <v>333</v>
      </c>
      <c r="B376" s="1">
        <v>19</v>
      </c>
      <c r="C376" s="15">
        <v>2262010121</v>
      </c>
      <c r="D376" s="195" t="s">
        <v>2619</v>
      </c>
      <c r="E376" s="196" t="s">
        <v>3010</v>
      </c>
      <c r="F376" s="119">
        <v>37962</v>
      </c>
      <c r="G376" s="119"/>
      <c r="H376" s="16">
        <v>78</v>
      </c>
      <c r="I376" s="16" t="s">
        <v>24</v>
      </c>
      <c r="J376" s="14"/>
    </row>
    <row r="377" spans="1:10" s="12" customFormat="1" ht="16.5" customHeight="1">
      <c r="A377" s="14">
        <v>334</v>
      </c>
      <c r="B377" s="1">
        <v>20</v>
      </c>
      <c r="C377" s="15">
        <v>2262010122</v>
      </c>
      <c r="D377" s="195" t="s">
        <v>3011</v>
      </c>
      <c r="E377" s="196" t="s">
        <v>1740</v>
      </c>
      <c r="F377" s="119"/>
      <c r="G377" s="119">
        <v>38272</v>
      </c>
      <c r="H377" s="16">
        <v>82</v>
      </c>
      <c r="I377" s="16" t="s">
        <v>22</v>
      </c>
      <c r="J377" s="14"/>
    </row>
    <row r="378" spans="1:10" s="12" customFormat="1" ht="16.5" customHeight="1">
      <c r="A378" s="14">
        <v>335</v>
      </c>
      <c r="B378" s="1">
        <v>21</v>
      </c>
      <c r="C378" s="15">
        <v>2262010123</v>
      </c>
      <c r="D378" s="195" t="s">
        <v>3012</v>
      </c>
      <c r="E378" s="196" t="s">
        <v>56</v>
      </c>
      <c r="F378" s="119"/>
      <c r="G378" s="119">
        <v>38215</v>
      </c>
      <c r="H378" s="16">
        <v>81</v>
      </c>
      <c r="I378" s="16" t="s">
        <v>22</v>
      </c>
      <c r="J378" s="14"/>
    </row>
    <row r="379" spans="1:10" s="12" customFormat="1" ht="16.5" customHeight="1">
      <c r="A379" s="14">
        <v>336</v>
      </c>
      <c r="B379" s="121">
        <v>22</v>
      </c>
      <c r="C379" s="122">
        <v>2262010124</v>
      </c>
      <c r="D379" s="252" t="s">
        <v>840</v>
      </c>
      <c r="E379" s="253" t="s">
        <v>156</v>
      </c>
      <c r="F379" s="123">
        <v>38222</v>
      </c>
      <c r="G379" s="123"/>
      <c r="H379" s="121">
        <v>62</v>
      </c>
      <c r="I379" s="121" t="s">
        <v>25</v>
      </c>
      <c r="J379" s="120"/>
    </row>
    <row r="380" spans="1:10" s="12" customFormat="1" ht="16.5" customHeight="1">
      <c r="A380" s="14">
        <v>337</v>
      </c>
      <c r="B380" s="1">
        <v>23</v>
      </c>
      <c r="C380" s="15">
        <v>2262010125</v>
      </c>
      <c r="D380" s="195" t="s">
        <v>3013</v>
      </c>
      <c r="E380" s="196" t="s">
        <v>110</v>
      </c>
      <c r="F380" s="119">
        <v>38306</v>
      </c>
      <c r="G380" s="119"/>
      <c r="H380" s="16">
        <v>75</v>
      </c>
      <c r="I380" s="16" t="s">
        <v>24</v>
      </c>
      <c r="J380" s="14"/>
    </row>
    <row r="381" spans="1:10" s="12" customFormat="1" ht="16.5" customHeight="1">
      <c r="A381" s="14">
        <v>338</v>
      </c>
      <c r="B381" s="1">
        <v>24</v>
      </c>
      <c r="C381" s="15">
        <v>2262010126</v>
      </c>
      <c r="D381" s="195" t="s">
        <v>3014</v>
      </c>
      <c r="E381" s="196" t="s">
        <v>3015</v>
      </c>
      <c r="F381" s="119"/>
      <c r="G381" s="119">
        <v>38339</v>
      </c>
      <c r="H381" s="16">
        <v>98</v>
      </c>
      <c r="I381" s="16" t="s">
        <v>23</v>
      </c>
      <c r="J381" s="14"/>
    </row>
    <row r="382" spans="1:10" s="12" customFormat="1" ht="16.5" customHeight="1">
      <c r="A382" s="14">
        <v>339</v>
      </c>
      <c r="B382" s="1">
        <v>25</v>
      </c>
      <c r="C382" s="15">
        <v>2262010127</v>
      </c>
      <c r="D382" s="195" t="s">
        <v>157</v>
      </c>
      <c r="E382" s="196" t="s">
        <v>2835</v>
      </c>
      <c r="F382" s="119"/>
      <c r="G382" s="119">
        <v>38004</v>
      </c>
      <c r="H382" s="16">
        <v>75</v>
      </c>
      <c r="I382" s="16" t="s">
        <v>24</v>
      </c>
      <c r="J382" s="14"/>
    </row>
    <row r="383" spans="1:10" s="12" customFormat="1" ht="16.5" customHeight="1">
      <c r="A383" s="14">
        <v>340</v>
      </c>
      <c r="B383" s="1">
        <v>26</v>
      </c>
      <c r="C383" s="15">
        <v>2262010128</v>
      </c>
      <c r="D383" s="195" t="s">
        <v>3016</v>
      </c>
      <c r="E383" s="196" t="s">
        <v>38</v>
      </c>
      <c r="F383" s="119"/>
      <c r="G383" s="119">
        <v>38268</v>
      </c>
      <c r="H383" s="16">
        <v>69</v>
      </c>
      <c r="I383" s="16" t="s">
        <v>25</v>
      </c>
      <c r="J383" s="14"/>
    </row>
    <row r="384" spans="1:10" s="12" customFormat="1" ht="16.5" customHeight="1">
      <c r="A384" s="14">
        <v>341</v>
      </c>
      <c r="B384" s="1">
        <v>27</v>
      </c>
      <c r="C384" s="15">
        <v>2262010129</v>
      </c>
      <c r="D384" s="195" t="s">
        <v>3017</v>
      </c>
      <c r="E384" s="196" t="s">
        <v>38</v>
      </c>
      <c r="F384" s="119"/>
      <c r="G384" s="119">
        <v>36745</v>
      </c>
      <c r="H384" s="16">
        <v>87</v>
      </c>
      <c r="I384" s="16" t="s">
        <v>22</v>
      </c>
      <c r="J384" s="14"/>
    </row>
    <row r="385" spans="1:10" s="12" customFormat="1" ht="16.5" customHeight="1">
      <c r="A385" s="14">
        <v>342</v>
      </c>
      <c r="B385" s="1">
        <v>28</v>
      </c>
      <c r="C385" s="15">
        <v>2262010130</v>
      </c>
      <c r="D385" s="195" t="s">
        <v>3018</v>
      </c>
      <c r="E385" s="196" t="s">
        <v>38</v>
      </c>
      <c r="F385" s="119"/>
      <c r="G385" s="119">
        <v>38102</v>
      </c>
      <c r="H385" s="16">
        <v>77</v>
      </c>
      <c r="I385" s="16" t="s">
        <v>24</v>
      </c>
      <c r="J385" s="14"/>
    </row>
    <row r="386" spans="1:10" s="12" customFormat="1" ht="16.5" customHeight="1">
      <c r="A386" s="14">
        <v>343</v>
      </c>
      <c r="B386" s="1">
        <v>29</v>
      </c>
      <c r="C386" s="15">
        <v>2262010131</v>
      </c>
      <c r="D386" s="195" t="s">
        <v>3019</v>
      </c>
      <c r="E386" s="196" t="s">
        <v>38</v>
      </c>
      <c r="F386" s="119"/>
      <c r="G386" s="119">
        <v>37994</v>
      </c>
      <c r="H386" s="16">
        <v>79</v>
      </c>
      <c r="I386" s="16" t="s">
        <v>24</v>
      </c>
      <c r="J386" s="14"/>
    </row>
    <row r="387" spans="1:10" s="12" customFormat="1" ht="16.5" customHeight="1">
      <c r="A387" s="14">
        <v>344</v>
      </c>
      <c r="B387" s="1">
        <v>30</v>
      </c>
      <c r="C387" s="15">
        <v>2262010132</v>
      </c>
      <c r="D387" s="195" t="s">
        <v>3020</v>
      </c>
      <c r="E387" s="196" t="s">
        <v>38</v>
      </c>
      <c r="F387" s="119"/>
      <c r="G387" s="119">
        <v>38322</v>
      </c>
      <c r="H387" s="16">
        <v>85</v>
      </c>
      <c r="I387" s="16" t="s">
        <v>22</v>
      </c>
      <c r="J387" s="14"/>
    </row>
    <row r="388" spans="1:10" s="12" customFormat="1" ht="16.5" customHeight="1">
      <c r="A388" s="14">
        <v>345</v>
      </c>
      <c r="B388" s="1">
        <v>31</v>
      </c>
      <c r="C388" s="15">
        <v>2262010133</v>
      </c>
      <c r="D388" s="195" t="s">
        <v>3021</v>
      </c>
      <c r="E388" s="196" t="s">
        <v>39</v>
      </c>
      <c r="F388" s="119"/>
      <c r="G388" s="119">
        <v>38127</v>
      </c>
      <c r="H388" s="16">
        <v>82</v>
      </c>
      <c r="I388" s="16" t="s">
        <v>22</v>
      </c>
      <c r="J388" s="14"/>
    </row>
    <row r="389" spans="1:10" s="12" customFormat="1" ht="16.5" customHeight="1">
      <c r="A389" s="14">
        <v>346</v>
      </c>
      <c r="B389" s="1">
        <v>32</v>
      </c>
      <c r="C389" s="15">
        <v>2262010134</v>
      </c>
      <c r="D389" s="195" t="s">
        <v>111</v>
      </c>
      <c r="E389" s="196" t="s">
        <v>61</v>
      </c>
      <c r="F389" s="119">
        <v>35723</v>
      </c>
      <c r="G389" s="119"/>
      <c r="H389" s="16">
        <v>90</v>
      </c>
      <c r="I389" s="16" t="s">
        <v>23</v>
      </c>
      <c r="J389" s="14"/>
    </row>
    <row r="390" spans="1:10" s="12" customFormat="1" ht="16.5" customHeight="1">
      <c r="A390" s="14">
        <v>347</v>
      </c>
      <c r="B390" s="1">
        <v>33</v>
      </c>
      <c r="C390" s="15">
        <v>2262010135</v>
      </c>
      <c r="D390" s="195" t="s">
        <v>3022</v>
      </c>
      <c r="E390" s="196" t="s">
        <v>61</v>
      </c>
      <c r="F390" s="119">
        <v>38132</v>
      </c>
      <c r="G390" s="119"/>
      <c r="H390" s="16">
        <v>90</v>
      </c>
      <c r="I390" s="16" t="s">
        <v>23</v>
      </c>
      <c r="J390" s="14"/>
    </row>
    <row r="391" spans="1:10" s="12" customFormat="1" ht="16.5" customHeight="1">
      <c r="A391" s="14">
        <v>348</v>
      </c>
      <c r="B391" s="1">
        <v>34</v>
      </c>
      <c r="C391" s="15">
        <v>2262010136</v>
      </c>
      <c r="D391" s="195" t="s">
        <v>1640</v>
      </c>
      <c r="E391" s="196" t="s">
        <v>1823</v>
      </c>
      <c r="F391" s="119"/>
      <c r="G391" s="119">
        <v>38317</v>
      </c>
      <c r="H391" s="16">
        <v>61</v>
      </c>
      <c r="I391" s="16" t="s">
        <v>25</v>
      </c>
      <c r="J391" s="14"/>
    </row>
    <row r="392" spans="1:10" s="12" customFormat="1" ht="16.5" customHeight="1">
      <c r="A392" s="14">
        <v>349</v>
      </c>
      <c r="B392" s="1">
        <v>35</v>
      </c>
      <c r="C392" s="15">
        <v>2262010137</v>
      </c>
      <c r="D392" s="195" t="s">
        <v>1754</v>
      </c>
      <c r="E392" s="196" t="s">
        <v>46</v>
      </c>
      <c r="F392" s="119"/>
      <c r="G392" s="119">
        <v>37021</v>
      </c>
      <c r="H392" s="16">
        <v>80</v>
      </c>
      <c r="I392" s="16" t="s">
        <v>22</v>
      </c>
      <c r="J392" s="14"/>
    </row>
    <row r="393" spans="1:10" s="12" customFormat="1" ht="16.5" customHeight="1">
      <c r="A393" s="14">
        <v>350</v>
      </c>
      <c r="B393" s="1">
        <v>36</v>
      </c>
      <c r="C393" s="15">
        <v>2262010138</v>
      </c>
      <c r="D393" s="195" t="s">
        <v>3023</v>
      </c>
      <c r="E393" s="196" t="s">
        <v>1781</v>
      </c>
      <c r="F393" s="119"/>
      <c r="G393" s="119">
        <v>37647</v>
      </c>
      <c r="H393" s="16">
        <v>80</v>
      </c>
      <c r="I393" s="16" t="s">
        <v>22</v>
      </c>
      <c r="J393" s="14"/>
    </row>
    <row r="394" spans="1:10" s="12" customFormat="1" ht="20.25" customHeight="1">
      <c r="A394" s="260" t="s">
        <v>3024</v>
      </c>
      <c r="B394" s="261"/>
      <c r="C394" s="261"/>
      <c r="D394" s="261"/>
      <c r="E394" s="261"/>
      <c r="F394" s="261"/>
      <c r="G394" s="262"/>
      <c r="H394" s="71"/>
      <c r="I394" s="20"/>
      <c r="J394" s="20"/>
    </row>
    <row r="395" spans="1:10" s="12" customFormat="1" ht="20.25" customHeight="1">
      <c r="A395" s="70"/>
      <c r="B395" s="71"/>
      <c r="C395" s="71"/>
      <c r="D395" s="71"/>
      <c r="E395" s="71" t="s">
        <v>358</v>
      </c>
      <c r="F395" s="25" t="s">
        <v>23</v>
      </c>
      <c r="G395" s="25" t="s">
        <v>22</v>
      </c>
      <c r="H395" s="25" t="s">
        <v>24</v>
      </c>
      <c r="I395" s="26" t="s">
        <v>25</v>
      </c>
      <c r="J395" s="25" t="s">
        <v>26</v>
      </c>
    </row>
    <row r="396" spans="1:10" s="12" customFormat="1" ht="20.25" customHeight="1">
      <c r="A396" s="70"/>
      <c r="B396" s="71"/>
      <c r="C396" s="71"/>
      <c r="D396" s="71"/>
      <c r="E396" s="71">
        <v>36</v>
      </c>
      <c r="F396" s="27">
        <v>5</v>
      </c>
      <c r="G396" s="27">
        <v>10</v>
      </c>
      <c r="H396" s="27">
        <v>19</v>
      </c>
      <c r="I396" s="27">
        <v>2</v>
      </c>
      <c r="J396" s="27">
        <v>0</v>
      </c>
    </row>
    <row r="397" spans="1:10" s="12" customFormat="1" ht="16.5" customHeight="1">
      <c r="A397" s="14">
        <v>351</v>
      </c>
      <c r="B397" s="1">
        <v>1</v>
      </c>
      <c r="C397" s="15">
        <v>2262010139</v>
      </c>
      <c r="D397" s="195" t="s">
        <v>3025</v>
      </c>
      <c r="E397" s="196" t="s">
        <v>3026</v>
      </c>
      <c r="F397" s="119"/>
      <c r="G397" s="119">
        <v>38085</v>
      </c>
      <c r="H397" s="16">
        <v>76</v>
      </c>
      <c r="I397" s="16" t="s">
        <v>24</v>
      </c>
      <c r="J397" s="14"/>
    </row>
    <row r="398" spans="1:10" s="12" customFormat="1" ht="16.5" customHeight="1">
      <c r="A398" s="14">
        <v>352</v>
      </c>
      <c r="B398" s="1">
        <v>2</v>
      </c>
      <c r="C398" s="15">
        <v>2262010140</v>
      </c>
      <c r="D398" s="195" t="s">
        <v>1834</v>
      </c>
      <c r="E398" s="196" t="s">
        <v>1823</v>
      </c>
      <c r="F398" s="119"/>
      <c r="G398" s="119">
        <v>38202</v>
      </c>
      <c r="H398" s="16">
        <v>73</v>
      </c>
      <c r="I398" s="16" t="s">
        <v>24</v>
      </c>
      <c r="J398" s="14"/>
    </row>
    <row r="399" spans="1:10" s="12" customFormat="1" ht="16.5" customHeight="1">
      <c r="A399" s="14">
        <v>353</v>
      </c>
      <c r="B399" s="1">
        <v>3</v>
      </c>
      <c r="C399" s="15">
        <v>2262010141</v>
      </c>
      <c r="D399" s="195" t="s">
        <v>3027</v>
      </c>
      <c r="E399" s="196" t="s">
        <v>1744</v>
      </c>
      <c r="F399" s="119"/>
      <c r="G399" s="119">
        <v>38110</v>
      </c>
      <c r="H399" s="16">
        <v>76</v>
      </c>
      <c r="I399" s="16" t="s">
        <v>24</v>
      </c>
      <c r="J399" s="14"/>
    </row>
    <row r="400" spans="1:10" s="12" customFormat="1" ht="16.5" customHeight="1">
      <c r="A400" s="14">
        <v>354</v>
      </c>
      <c r="B400" s="1">
        <v>4</v>
      </c>
      <c r="C400" s="15">
        <v>2262010142</v>
      </c>
      <c r="D400" s="195" t="s">
        <v>3028</v>
      </c>
      <c r="E400" s="196" t="s">
        <v>1744</v>
      </c>
      <c r="F400" s="119"/>
      <c r="G400" s="119">
        <v>38243</v>
      </c>
      <c r="H400" s="16">
        <v>75</v>
      </c>
      <c r="I400" s="16" t="s">
        <v>24</v>
      </c>
      <c r="J400" s="14"/>
    </row>
    <row r="401" spans="1:10" s="12" customFormat="1" ht="16.5" customHeight="1">
      <c r="A401" s="14">
        <v>355</v>
      </c>
      <c r="B401" s="1">
        <v>5</v>
      </c>
      <c r="C401" s="15">
        <v>2262010143</v>
      </c>
      <c r="D401" s="195" t="s">
        <v>3029</v>
      </c>
      <c r="E401" s="196" t="s">
        <v>40</v>
      </c>
      <c r="F401" s="119"/>
      <c r="G401" s="119">
        <v>38275</v>
      </c>
      <c r="H401" s="16">
        <v>65</v>
      </c>
      <c r="I401" s="16" t="s">
        <v>25</v>
      </c>
      <c r="J401" s="14"/>
    </row>
    <row r="402" spans="1:10" s="12" customFormat="1" ht="16.5" customHeight="1">
      <c r="A402" s="14">
        <v>356</v>
      </c>
      <c r="B402" s="1">
        <v>6</v>
      </c>
      <c r="C402" s="15">
        <v>2262010144</v>
      </c>
      <c r="D402" s="195" t="s">
        <v>1785</v>
      </c>
      <c r="E402" s="196" t="s">
        <v>100</v>
      </c>
      <c r="F402" s="119"/>
      <c r="G402" s="119">
        <v>37639</v>
      </c>
      <c r="H402" s="16">
        <v>78</v>
      </c>
      <c r="I402" s="16" t="s">
        <v>24</v>
      </c>
      <c r="J402" s="14"/>
    </row>
    <row r="403" spans="1:10" s="12" customFormat="1" ht="16.5" customHeight="1">
      <c r="A403" s="14">
        <v>357</v>
      </c>
      <c r="B403" s="1">
        <v>7</v>
      </c>
      <c r="C403" s="15">
        <v>2262010145</v>
      </c>
      <c r="D403" s="195" t="s">
        <v>2706</v>
      </c>
      <c r="E403" s="196" t="s">
        <v>2327</v>
      </c>
      <c r="F403" s="119"/>
      <c r="G403" s="119">
        <v>38000</v>
      </c>
      <c r="H403" s="16">
        <v>70</v>
      </c>
      <c r="I403" s="16" t="s">
        <v>24</v>
      </c>
      <c r="J403" s="14"/>
    </row>
    <row r="404" spans="1:10" s="12" customFormat="1" ht="16.5" customHeight="1">
      <c r="A404" s="14">
        <v>358</v>
      </c>
      <c r="B404" s="1">
        <v>8</v>
      </c>
      <c r="C404" s="15">
        <v>2262010146</v>
      </c>
      <c r="D404" s="195" t="s">
        <v>1785</v>
      </c>
      <c r="E404" s="196" t="s">
        <v>2327</v>
      </c>
      <c r="F404" s="119"/>
      <c r="G404" s="119">
        <v>37656</v>
      </c>
      <c r="H404" s="16">
        <v>81</v>
      </c>
      <c r="I404" s="16" t="s">
        <v>22</v>
      </c>
      <c r="J404" s="14"/>
    </row>
    <row r="405" spans="1:10" s="12" customFormat="1" ht="16.5" customHeight="1">
      <c r="A405" s="14">
        <v>359</v>
      </c>
      <c r="B405" s="1">
        <v>9</v>
      </c>
      <c r="C405" s="15">
        <v>2262010147</v>
      </c>
      <c r="D405" s="195" t="s">
        <v>3030</v>
      </c>
      <c r="E405" s="196" t="s">
        <v>15</v>
      </c>
      <c r="F405" s="119">
        <v>38311</v>
      </c>
      <c r="G405" s="119"/>
      <c r="H405" s="16">
        <v>75</v>
      </c>
      <c r="I405" s="16" t="s">
        <v>24</v>
      </c>
      <c r="J405" s="14"/>
    </row>
    <row r="406" spans="1:10" s="12" customFormat="1" ht="16.5" customHeight="1">
      <c r="A406" s="14">
        <v>360</v>
      </c>
      <c r="B406" s="1">
        <v>10</v>
      </c>
      <c r="C406" s="15">
        <v>2262010148</v>
      </c>
      <c r="D406" s="195" t="s">
        <v>2383</v>
      </c>
      <c r="E406" s="196" t="s">
        <v>65</v>
      </c>
      <c r="F406" s="119"/>
      <c r="G406" s="119">
        <v>37780</v>
      </c>
      <c r="H406" s="16">
        <v>82</v>
      </c>
      <c r="I406" s="16" t="s">
        <v>22</v>
      </c>
      <c r="J406" s="14"/>
    </row>
    <row r="407" spans="1:10" s="12" customFormat="1" ht="16.5" customHeight="1">
      <c r="A407" s="14">
        <v>361</v>
      </c>
      <c r="B407" s="1">
        <v>11</v>
      </c>
      <c r="C407" s="15">
        <v>2262010149</v>
      </c>
      <c r="D407" s="195" t="s">
        <v>3031</v>
      </c>
      <c r="E407" s="196" t="s">
        <v>65</v>
      </c>
      <c r="F407" s="119"/>
      <c r="G407" s="119">
        <v>38243</v>
      </c>
      <c r="H407" s="16">
        <v>71</v>
      </c>
      <c r="I407" s="16" t="s">
        <v>24</v>
      </c>
      <c r="J407" s="14"/>
    </row>
    <row r="408" spans="1:10" s="12" customFormat="1" ht="16.5" customHeight="1">
      <c r="A408" s="14">
        <v>362</v>
      </c>
      <c r="B408" s="1">
        <v>12</v>
      </c>
      <c r="C408" s="15">
        <v>2262010150</v>
      </c>
      <c r="D408" s="195" t="s">
        <v>3032</v>
      </c>
      <c r="E408" s="196" t="s">
        <v>1747</v>
      </c>
      <c r="F408" s="119"/>
      <c r="G408" s="119">
        <v>37646</v>
      </c>
      <c r="H408" s="16">
        <v>82</v>
      </c>
      <c r="I408" s="16" t="s">
        <v>22</v>
      </c>
      <c r="J408" s="14"/>
    </row>
    <row r="409" spans="1:10" s="12" customFormat="1" ht="16.5" customHeight="1">
      <c r="A409" s="14">
        <v>363</v>
      </c>
      <c r="B409" s="1">
        <v>13</v>
      </c>
      <c r="C409" s="15">
        <v>2262010151</v>
      </c>
      <c r="D409" s="195" t="s">
        <v>3033</v>
      </c>
      <c r="E409" s="196" t="s">
        <v>1747</v>
      </c>
      <c r="F409" s="119"/>
      <c r="G409" s="119">
        <v>38331</v>
      </c>
      <c r="H409" s="16">
        <v>83</v>
      </c>
      <c r="I409" s="16" t="s">
        <v>22</v>
      </c>
      <c r="J409" s="14"/>
    </row>
    <row r="410" spans="1:10" s="12" customFormat="1" ht="16.5" customHeight="1">
      <c r="A410" s="14">
        <v>364</v>
      </c>
      <c r="B410" s="1">
        <v>14</v>
      </c>
      <c r="C410" s="15">
        <v>2262010152</v>
      </c>
      <c r="D410" s="195" t="s">
        <v>1748</v>
      </c>
      <c r="E410" s="196" t="s">
        <v>1747</v>
      </c>
      <c r="F410" s="119"/>
      <c r="G410" s="119">
        <v>38145</v>
      </c>
      <c r="H410" s="16">
        <v>72</v>
      </c>
      <c r="I410" s="16" t="s">
        <v>24</v>
      </c>
      <c r="J410" s="14"/>
    </row>
    <row r="411" spans="1:10" s="12" customFormat="1" ht="16.5" customHeight="1">
      <c r="A411" s="14">
        <v>365</v>
      </c>
      <c r="B411" s="1">
        <v>15</v>
      </c>
      <c r="C411" s="15">
        <v>2262010153</v>
      </c>
      <c r="D411" s="195" t="s">
        <v>3034</v>
      </c>
      <c r="E411" s="196" t="s">
        <v>1747</v>
      </c>
      <c r="F411" s="119"/>
      <c r="G411" s="119">
        <v>38124</v>
      </c>
      <c r="H411" s="16">
        <v>79</v>
      </c>
      <c r="I411" s="16" t="s">
        <v>24</v>
      </c>
      <c r="J411" s="14"/>
    </row>
    <row r="412" spans="1:10" s="12" customFormat="1" ht="16.5" customHeight="1">
      <c r="A412" s="14">
        <v>366</v>
      </c>
      <c r="B412" s="1">
        <v>16</v>
      </c>
      <c r="C412" s="15">
        <v>2262010154</v>
      </c>
      <c r="D412" s="195" t="s">
        <v>3035</v>
      </c>
      <c r="E412" s="196" t="s">
        <v>245</v>
      </c>
      <c r="F412" s="119"/>
      <c r="G412" s="119">
        <v>38000</v>
      </c>
      <c r="H412" s="16">
        <v>70</v>
      </c>
      <c r="I412" s="16" t="s">
        <v>24</v>
      </c>
      <c r="J412" s="14"/>
    </row>
    <row r="413" spans="1:10" s="12" customFormat="1" ht="16.5" customHeight="1">
      <c r="A413" s="14">
        <v>367</v>
      </c>
      <c r="B413" s="1">
        <v>17</v>
      </c>
      <c r="C413" s="15">
        <v>2262010155</v>
      </c>
      <c r="D413" s="195" t="s">
        <v>1940</v>
      </c>
      <c r="E413" s="196" t="s">
        <v>245</v>
      </c>
      <c r="F413" s="119"/>
      <c r="G413" s="119">
        <v>37978</v>
      </c>
      <c r="H413" s="16">
        <v>84</v>
      </c>
      <c r="I413" s="16" t="s">
        <v>22</v>
      </c>
      <c r="J413" s="14"/>
    </row>
    <row r="414" spans="1:10" s="12" customFormat="1" ht="16.5" customHeight="1">
      <c r="A414" s="14">
        <v>368</v>
      </c>
      <c r="B414" s="1">
        <v>18</v>
      </c>
      <c r="C414" s="15">
        <v>2262010156</v>
      </c>
      <c r="D414" s="195" t="s">
        <v>81</v>
      </c>
      <c r="E414" s="196" t="s">
        <v>42</v>
      </c>
      <c r="F414" s="119">
        <v>38328</v>
      </c>
      <c r="G414" s="119"/>
      <c r="H414" s="16">
        <v>91</v>
      </c>
      <c r="I414" s="16" t="s">
        <v>23</v>
      </c>
      <c r="J414" s="14"/>
    </row>
    <row r="415" spans="1:10" s="12" customFormat="1" ht="16.5" customHeight="1">
      <c r="A415" s="14">
        <v>369</v>
      </c>
      <c r="B415" s="1">
        <v>19</v>
      </c>
      <c r="C415" s="15">
        <v>2262010157</v>
      </c>
      <c r="D415" s="195" t="s">
        <v>2336</v>
      </c>
      <c r="E415" s="196" t="s">
        <v>32</v>
      </c>
      <c r="F415" s="119"/>
      <c r="G415" s="119">
        <v>37728</v>
      </c>
      <c r="H415" s="16">
        <v>80</v>
      </c>
      <c r="I415" s="16" t="s">
        <v>22</v>
      </c>
      <c r="J415" s="14"/>
    </row>
    <row r="416" spans="1:10" s="12" customFormat="1" ht="16.5" customHeight="1">
      <c r="A416" s="14">
        <v>370</v>
      </c>
      <c r="B416" s="1">
        <v>20</v>
      </c>
      <c r="C416" s="15">
        <v>2262010158</v>
      </c>
      <c r="D416" s="195" t="s">
        <v>1761</v>
      </c>
      <c r="E416" s="196" t="s">
        <v>67</v>
      </c>
      <c r="F416" s="119"/>
      <c r="G416" s="119">
        <v>35707</v>
      </c>
      <c r="H416" s="16">
        <v>84</v>
      </c>
      <c r="I416" s="16" t="s">
        <v>22</v>
      </c>
      <c r="J416" s="14"/>
    </row>
    <row r="417" spans="1:10" s="12" customFormat="1" ht="16.5" customHeight="1">
      <c r="A417" s="14">
        <v>371</v>
      </c>
      <c r="B417" s="1">
        <v>21</v>
      </c>
      <c r="C417" s="15">
        <v>2262010159</v>
      </c>
      <c r="D417" s="195" t="s">
        <v>1860</v>
      </c>
      <c r="E417" s="196" t="s">
        <v>3036</v>
      </c>
      <c r="F417" s="119">
        <v>38269</v>
      </c>
      <c r="G417" s="119"/>
      <c r="H417" s="16">
        <v>70</v>
      </c>
      <c r="I417" s="16" t="s">
        <v>24</v>
      </c>
      <c r="J417" s="14"/>
    </row>
    <row r="418" spans="1:10" s="12" customFormat="1" ht="16.5" customHeight="1">
      <c r="A418" s="14">
        <v>372</v>
      </c>
      <c r="B418" s="121">
        <v>22</v>
      </c>
      <c r="C418" s="122">
        <v>2262010160</v>
      </c>
      <c r="D418" s="252" t="s">
        <v>1834</v>
      </c>
      <c r="E418" s="253" t="s">
        <v>112</v>
      </c>
      <c r="F418" s="123"/>
      <c r="G418" s="123">
        <v>38211</v>
      </c>
      <c r="H418" s="121">
        <v>76</v>
      </c>
      <c r="I418" s="121" t="s">
        <v>24</v>
      </c>
      <c r="J418" s="120"/>
    </row>
    <row r="419" spans="1:10" s="12" customFormat="1" ht="16.5" customHeight="1">
      <c r="A419" s="14">
        <v>373</v>
      </c>
      <c r="B419" s="1">
        <v>23</v>
      </c>
      <c r="C419" s="15">
        <v>2262010161</v>
      </c>
      <c r="D419" s="195" t="s">
        <v>3013</v>
      </c>
      <c r="E419" s="196" t="s">
        <v>137</v>
      </c>
      <c r="F419" s="119"/>
      <c r="G419" s="119">
        <v>38101</v>
      </c>
      <c r="H419" s="16">
        <v>69</v>
      </c>
      <c r="I419" s="16" t="s">
        <v>25</v>
      </c>
      <c r="J419" s="14"/>
    </row>
    <row r="420" spans="1:10" s="12" customFormat="1" ht="16.5" customHeight="1">
      <c r="A420" s="14">
        <v>374</v>
      </c>
      <c r="B420" s="1">
        <v>24</v>
      </c>
      <c r="C420" s="15">
        <v>2262010162</v>
      </c>
      <c r="D420" s="195" t="s">
        <v>2215</v>
      </c>
      <c r="E420" s="196" t="s">
        <v>166</v>
      </c>
      <c r="F420" s="119"/>
      <c r="G420" s="119">
        <v>38345</v>
      </c>
      <c r="H420" s="16">
        <v>77</v>
      </c>
      <c r="I420" s="16" t="s">
        <v>24</v>
      </c>
      <c r="J420" s="14"/>
    </row>
    <row r="421" spans="1:10" s="12" customFormat="1" ht="16.5" customHeight="1">
      <c r="A421" s="14">
        <v>375</v>
      </c>
      <c r="B421" s="1">
        <v>25</v>
      </c>
      <c r="C421" s="15">
        <v>2262010163</v>
      </c>
      <c r="D421" s="195" t="s">
        <v>643</v>
      </c>
      <c r="E421" s="196" t="s">
        <v>166</v>
      </c>
      <c r="F421" s="119"/>
      <c r="G421" s="119">
        <v>38346</v>
      </c>
      <c r="H421" s="16">
        <v>95</v>
      </c>
      <c r="I421" s="16" t="s">
        <v>23</v>
      </c>
      <c r="J421" s="14"/>
    </row>
    <row r="422" spans="1:10" s="12" customFormat="1" ht="16.5" customHeight="1">
      <c r="A422" s="14">
        <v>376</v>
      </c>
      <c r="B422" s="1">
        <v>26</v>
      </c>
      <c r="C422" s="15">
        <v>2262010164</v>
      </c>
      <c r="D422" s="195" t="s">
        <v>1750</v>
      </c>
      <c r="E422" s="196" t="s">
        <v>166</v>
      </c>
      <c r="F422" s="119"/>
      <c r="G422" s="119">
        <v>38182</v>
      </c>
      <c r="H422" s="16">
        <v>92</v>
      </c>
      <c r="I422" s="16" t="s">
        <v>23</v>
      </c>
      <c r="J422" s="14"/>
    </row>
    <row r="423" spans="1:10" s="12" customFormat="1" ht="16.5" customHeight="1">
      <c r="A423" s="14">
        <v>377</v>
      </c>
      <c r="B423" s="1">
        <v>27</v>
      </c>
      <c r="C423" s="15">
        <v>2262010165</v>
      </c>
      <c r="D423" s="195" t="s">
        <v>3037</v>
      </c>
      <c r="E423" s="196" t="s">
        <v>166</v>
      </c>
      <c r="F423" s="119"/>
      <c r="G423" s="119">
        <v>38264</v>
      </c>
      <c r="H423" s="16">
        <v>71</v>
      </c>
      <c r="I423" s="16" t="s">
        <v>24</v>
      </c>
      <c r="J423" s="14"/>
    </row>
    <row r="424" spans="1:10" s="12" customFormat="1" ht="16.5" customHeight="1">
      <c r="A424" s="14">
        <v>378</v>
      </c>
      <c r="B424" s="1">
        <v>28</v>
      </c>
      <c r="C424" s="15">
        <v>2262010166</v>
      </c>
      <c r="D424" s="195" t="s">
        <v>3038</v>
      </c>
      <c r="E424" s="196" t="s">
        <v>166</v>
      </c>
      <c r="F424" s="119"/>
      <c r="G424" s="119">
        <v>37949</v>
      </c>
      <c r="H424" s="16">
        <v>83</v>
      </c>
      <c r="I424" s="16" t="s">
        <v>22</v>
      </c>
      <c r="J424" s="14"/>
    </row>
    <row r="425" spans="1:10" s="12" customFormat="1" ht="16.5" customHeight="1">
      <c r="A425" s="14">
        <v>379</v>
      </c>
      <c r="B425" s="1">
        <v>29</v>
      </c>
      <c r="C425" s="15">
        <v>2262010167</v>
      </c>
      <c r="D425" s="195" t="s">
        <v>3039</v>
      </c>
      <c r="E425" s="196" t="s">
        <v>3040</v>
      </c>
      <c r="F425" s="119"/>
      <c r="G425" s="119">
        <v>38247</v>
      </c>
      <c r="H425" s="16">
        <v>75</v>
      </c>
      <c r="I425" s="16" t="s">
        <v>24</v>
      </c>
      <c r="J425" s="14"/>
    </row>
    <row r="426" spans="1:10" s="12" customFormat="1" ht="16.5" customHeight="1">
      <c r="A426" s="14">
        <v>380</v>
      </c>
      <c r="B426" s="1">
        <v>30</v>
      </c>
      <c r="C426" s="15">
        <v>2262010168</v>
      </c>
      <c r="D426" s="195" t="s">
        <v>2952</v>
      </c>
      <c r="E426" s="196" t="s">
        <v>17</v>
      </c>
      <c r="F426" s="119"/>
      <c r="G426" s="119">
        <v>38113</v>
      </c>
      <c r="H426" s="16">
        <v>94</v>
      </c>
      <c r="I426" s="16" t="s">
        <v>23</v>
      </c>
      <c r="J426" s="14"/>
    </row>
    <row r="427" spans="1:10" s="12" customFormat="1" ht="16.5" customHeight="1">
      <c r="A427" s="14">
        <v>381</v>
      </c>
      <c r="B427" s="1">
        <v>31</v>
      </c>
      <c r="C427" s="15">
        <v>2262010169</v>
      </c>
      <c r="D427" s="195" t="s">
        <v>157</v>
      </c>
      <c r="E427" s="196" t="s">
        <v>17</v>
      </c>
      <c r="F427" s="119"/>
      <c r="G427" s="119">
        <v>37628</v>
      </c>
      <c r="H427" s="16">
        <v>70</v>
      </c>
      <c r="I427" s="16" t="s">
        <v>24</v>
      </c>
      <c r="J427" s="14"/>
    </row>
    <row r="428" spans="1:10" s="12" customFormat="1" ht="16.5" customHeight="1">
      <c r="A428" s="14">
        <v>382</v>
      </c>
      <c r="B428" s="1">
        <v>32</v>
      </c>
      <c r="C428" s="15">
        <v>2262010170</v>
      </c>
      <c r="D428" s="195" t="s">
        <v>157</v>
      </c>
      <c r="E428" s="196" t="s">
        <v>102</v>
      </c>
      <c r="F428" s="119"/>
      <c r="G428" s="119">
        <v>38099</v>
      </c>
      <c r="H428" s="16">
        <v>83</v>
      </c>
      <c r="I428" s="16" t="s">
        <v>22</v>
      </c>
      <c r="J428" s="14"/>
    </row>
    <row r="429" spans="1:10" s="12" customFormat="1" ht="16.5" customHeight="1">
      <c r="A429" s="14">
        <v>383</v>
      </c>
      <c r="B429" s="1">
        <v>33</v>
      </c>
      <c r="C429" s="15">
        <v>2262010171</v>
      </c>
      <c r="D429" s="195" t="s">
        <v>3041</v>
      </c>
      <c r="E429" s="196" t="s">
        <v>250</v>
      </c>
      <c r="F429" s="119"/>
      <c r="G429" s="119">
        <v>37941</v>
      </c>
      <c r="H429" s="16">
        <v>72</v>
      </c>
      <c r="I429" s="16" t="s">
        <v>24</v>
      </c>
      <c r="J429" s="14"/>
    </row>
    <row r="430" spans="1:10" s="12" customFormat="1" ht="16.5" customHeight="1">
      <c r="A430" s="14">
        <v>384</v>
      </c>
      <c r="B430" s="1">
        <v>34</v>
      </c>
      <c r="C430" s="15">
        <v>2262010172</v>
      </c>
      <c r="D430" s="195" t="s">
        <v>1640</v>
      </c>
      <c r="E430" s="196" t="s">
        <v>1787</v>
      </c>
      <c r="F430" s="119"/>
      <c r="G430" s="119">
        <v>38097</v>
      </c>
      <c r="H430" s="16">
        <v>72</v>
      </c>
      <c r="I430" s="16" t="s">
        <v>24</v>
      </c>
      <c r="J430" s="14"/>
    </row>
    <row r="431" spans="1:10" s="12" customFormat="1" ht="16.5" customHeight="1">
      <c r="A431" s="14">
        <v>385</v>
      </c>
      <c r="B431" s="1">
        <v>35</v>
      </c>
      <c r="C431" s="15">
        <v>2262010173</v>
      </c>
      <c r="D431" s="195" t="s">
        <v>1750</v>
      </c>
      <c r="E431" s="196" t="s">
        <v>138</v>
      </c>
      <c r="F431" s="119"/>
      <c r="G431" s="119">
        <v>37687</v>
      </c>
      <c r="H431" s="16">
        <v>83</v>
      </c>
      <c r="I431" s="16" t="s">
        <v>22</v>
      </c>
      <c r="J431" s="14"/>
    </row>
    <row r="432" spans="1:10" s="12" customFormat="1" ht="16.5" customHeight="1">
      <c r="A432" s="14">
        <v>386</v>
      </c>
      <c r="B432" s="1">
        <v>36</v>
      </c>
      <c r="C432" s="15">
        <v>2262010174</v>
      </c>
      <c r="D432" s="195" t="s">
        <v>3042</v>
      </c>
      <c r="E432" s="196" t="s">
        <v>3043</v>
      </c>
      <c r="F432" s="119"/>
      <c r="G432" s="119">
        <v>38046</v>
      </c>
      <c r="H432" s="16">
        <v>90</v>
      </c>
      <c r="I432" s="16" t="s">
        <v>23</v>
      </c>
      <c r="J432" s="14"/>
    </row>
    <row r="433" spans="1:10" s="12" customFormat="1" ht="20.25" customHeight="1">
      <c r="A433" s="260" t="s">
        <v>3044</v>
      </c>
      <c r="B433" s="261"/>
      <c r="C433" s="261"/>
      <c r="D433" s="261"/>
      <c r="E433" s="261"/>
      <c r="F433" s="261"/>
      <c r="G433" s="262"/>
      <c r="H433" s="71"/>
      <c r="I433" s="20"/>
      <c r="J433" s="20"/>
    </row>
    <row r="434" spans="1:10" s="12" customFormat="1" ht="20.25" customHeight="1">
      <c r="A434" s="70"/>
      <c r="B434" s="71"/>
      <c r="C434" s="71"/>
      <c r="D434" s="71"/>
      <c r="E434" s="71" t="s">
        <v>358</v>
      </c>
      <c r="F434" s="25" t="s">
        <v>23</v>
      </c>
      <c r="G434" s="25" t="s">
        <v>22</v>
      </c>
      <c r="H434" s="25" t="s">
        <v>24</v>
      </c>
      <c r="I434" s="26" t="s">
        <v>25</v>
      </c>
      <c r="J434" s="25" t="s">
        <v>26</v>
      </c>
    </row>
    <row r="435" spans="1:10" s="12" customFormat="1" ht="20.25" customHeight="1">
      <c r="A435" s="70"/>
      <c r="B435" s="71"/>
      <c r="C435" s="71"/>
      <c r="D435" s="71"/>
      <c r="E435" s="71">
        <v>32</v>
      </c>
      <c r="F435" s="27">
        <v>9</v>
      </c>
      <c r="G435" s="27">
        <v>18</v>
      </c>
      <c r="H435" s="27">
        <v>4</v>
      </c>
      <c r="I435" s="27">
        <v>1</v>
      </c>
      <c r="J435" s="27">
        <v>0</v>
      </c>
    </row>
    <row r="436" spans="1:10" s="12" customFormat="1" ht="16.5" customHeight="1">
      <c r="A436" s="14">
        <v>387</v>
      </c>
      <c r="B436" s="1">
        <v>1</v>
      </c>
      <c r="C436" s="15">
        <v>2262010175</v>
      </c>
      <c r="D436" s="195" t="s">
        <v>3045</v>
      </c>
      <c r="E436" s="196" t="s">
        <v>51</v>
      </c>
      <c r="F436" s="119"/>
      <c r="G436" s="119">
        <v>38010</v>
      </c>
      <c r="H436" s="16">
        <v>90</v>
      </c>
      <c r="I436" s="16" t="s">
        <v>23</v>
      </c>
      <c r="J436" s="14"/>
    </row>
    <row r="437" spans="1:10" s="12" customFormat="1" ht="16.5" customHeight="1">
      <c r="A437" s="14">
        <v>388</v>
      </c>
      <c r="B437" s="1">
        <v>2</v>
      </c>
      <c r="C437" s="15">
        <v>2262010176</v>
      </c>
      <c r="D437" s="195" t="s">
        <v>1739</v>
      </c>
      <c r="E437" s="196" t="s">
        <v>1844</v>
      </c>
      <c r="F437" s="119"/>
      <c r="G437" s="119">
        <v>37873</v>
      </c>
      <c r="H437" s="16">
        <v>85</v>
      </c>
      <c r="I437" s="16" t="s">
        <v>22</v>
      </c>
      <c r="J437" s="14"/>
    </row>
    <row r="438" spans="1:10" s="12" customFormat="1" ht="16.5" customHeight="1">
      <c r="A438" s="14">
        <v>389</v>
      </c>
      <c r="B438" s="1">
        <v>3</v>
      </c>
      <c r="C438" s="15">
        <v>2262010177</v>
      </c>
      <c r="D438" s="195" t="s">
        <v>3046</v>
      </c>
      <c r="E438" s="196" t="s">
        <v>32</v>
      </c>
      <c r="F438" s="119"/>
      <c r="G438" s="119">
        <v>37840</v>
      </c>
      <c r="H438" s="16">
        <v>86</v>
      </c>
      <c r="I438" s="16" t="s">
        <v>22</v>
      </c>
      <c r="J438" s="14"/>
    </row>
    <row r="439" spans="1:10" s="12" customFormat="1" ht="16.5" customHeight="1">
      <c r="A439" s="14">
        <v>390</v>
      </c>
      <c r="B439" s="1">
        <v>4</v>
      </c>
      <c r="C439" s="15">
        <v>2262010178</v>
      </c>
      <c r="D439" s="195" t="s">
        <v>3047</v>
      </c>
      <c r="E439" s="196" t="s">
        <v>137</v>
      </c>
      <c r="F439" s="119"/>
      <c r="G439" s="119">
        <v>38093</v>
      </c>
      <c r="H439" s="16">
        <v>80</v>
      </c>
      <c r="I439" s="16" t="s">
        <v>22</v>
      </c>
      <c r="J439" s="14"/>
    </row>
    <row r="440" spans="1:10" s="12" customFormat="1" ht="16.5" customHeight="1">
      <c r="A440" s="14">
        <v>391</v>
      </c>
      <c r="B440" s="1">
        <v>5</v>
      </c>
      <c r="C440" s="15">
        <v>2262010179</v>
      </c>
      <c r="D440" s="195" t="s">
        <v>3048</v>
      </c>
      <c r="E440" s="196" t="s">
        <v>19</v>
      </c>
      <c r="F440" s="119">
        <v>38064</v>
      </c>
      <c r="G440" s="119"/>
      <c r="H440" s="16">
        <v>74</v>
      </c>
      <c r="I440" s="16" t="s">
        <v>24</v>
      </c>
      <c r="J440" s="14"/>
    </row>
    <row r="441" spans="1:10" s="12" customFormat="1" ht="16.5" customHeight="1">
      <c r="A441" s="14">
        <v>392</v>
      </c>
      <c r="B441" s="1">
        <v>6</v>
      </c>
      <c r="C441" s="15">
        <v>2262010180</v>
      </c>
      <c r="D441" s="195" t="s">
        <v>1785</v>
      </c>
      <c r="E441" s="196" t="s">
        <v>46</v>
      </c>
      <c r="F441" s="119"/>
      <c r="G441" s="119">
        <v>38052</v>
      </c>
      <c r="H441" s="16">
        <v>94</v>
      </c>
      <c r="I441" s="16" t="s">
        <v>23</v>
      </c>
      <c r="J441" s="14"/>
    </row>
    <row r="442" spans="1:10" s="12" customFormat="1" ht="16.5" customHeight="1">
      <c r="A442" s="14">
        <v>393</v>
      </c>
      <c r="B442" s="1">
        <v>7</v>
      </c>
      <c r="C442" s="15">
        <v>2262010181</v>
      </c>
      <c r="D442" s="195" t="s">
        <v>1785</v>
      </c>
      <c r="E442" s="196" t="s">
        <v>46</v>
      </c>
      <c r="F442" s="119"/>
      <c r="G442" s="119">
        <v>38297</v>
      </c>
      <c r="H442" s="16">
        <v>81</v>
      </c>
      <c r="I442" s="16" t="s">
        <v>22</v>
      </c>
      <c r="J442" s="14"/>
    </row>
    <row r="443" spans="1:10" s="12" customFormat="1" ht="16.5" customHeight="1">
      <c r="A443" s="14">
        <v>394</v>
      </c>
      <c r="B443" s="1">
        <v>8</v>
      </c>
      <c r="C443" s="15">
        <v>2262010182</v>
      </c>
      <c r="D443" s="195" t="s">
        <v>2545</v>
      </c>
      <c r="E443" s="196" t="s">
        <v>123</v>
      </c>
      <c r="F443" s="119"/>
      <c r="G443" s="119">
        <v>38265</v>
      </c>
      <c r="H443" s="16">
        <v>80</v>
      </c>
      <c r="I443" s="16" t="s">
        <v>22</v>
      </c>
      <c r="J443" s="14"/>
    </row>
    <row r="444" spans="1:10" s="12" customFormat="1" ht="16.5" customHeight="1">
      <c r="A444" s="14">
        <v>395</v>
      </c>
      <c r="B444" s="1">
        <v>9</v>
      </c>
      <c r="C444" s="15">
        <v>2262010183</v>
      </c>
      <c r="D444" s="195" t="s">
        <v>3049</v>
      </c>
      <c r="E444" s="196" t="s">
        <v>123</v>
      </c>
      <c r="F444" s="119">
        <v>38081</v>
      </c>
      <c r="G444" s="119"/>
      <c r="H444" s="16">
        <v>81</v>
      </c>
      <c r="I444" s="16" t="s">
        <v>22</v>
      </c>
      <c r="J444" s="14"/>
    </row>
    <row r="445" spans="1:10" s="12" customFormat="1" ht="16.5" customHeight="1">
      <c r="A445" s="14">
        <v>396</v>
      </c>
      <c r="B445" s="1">
        <v>10</v>
      </c>
      <c r="C445" s="15">
        <v>2262010184</v>
      </c>
      <c r="D445" s="195" t="s">
        <v>1810</v>
      </c>
      <c r="E445" s="196" t="s">
        <v>1123</v>
      </c>
      <c r="F445" s="119"/>
      <c r="G445" s="119">
        <v>38229</v>
      </c>
      <c r="H445" s="16">
        <v>74</v>
      </c>
      <c r="I445" s="16" t="s">
        <v>24</v>
      </c>
      <c r="J445" s="14"/>
    </row>
    <row r="446" spans="1:10" s="12" customFormat="1" ht="16.5" customHeight="1">
      <c r="A446" s="14">
        <v>397</v>
      </c>
      <c r="B446" s="1">
        <v>11</v>
      </c>
      <c r="C446" s="15">
        <v>2262010185</v>
      </c>
      <c r="D446" s="195" t="s">
        <v>3050</v>
      </c>
      <c r="E446" s="196" t="s">
        <v>1781</v>
      </c>
      <c r="F446" s="119"/>
      <c r="G446" s="119">
        <v>38305</v>
      </c>
      <c r="H446" s="16">
        <v>60</v>
      </c>
      <c r="I446" s="16" t="s">
        <v>25</v>
      </c>
      <c r="J446" s="14"/>
    </row>
    <row r="447" spans="1:10" s="12" customFormat="1" ht="16.5" customHeight="1">
      <c r="A447" s="14">
        <v>398</v>
      </c>
      <c r="B447" s="1">
        <v>12</v>
      </c>
      <c r="C447" s="15">
        <v>2262010187</v>
      </c>
      <c r="D447" s="195" t="s">
        <v>3051</v>
      </c>
      <c r="E447" s="196" t="s">
        <v>1781</v>
      </c>
      <c r="F447" s="119"/>
      <c r="G447" s="119">
        <v>38052</v>
      </c>
      <c r="H447" s="16">
        <v>85</v>
      </c>
      <c r="I447" s="16" t="s">
        <v>22</v>
      </c>
      <c r="J447" s="14"/>
    </row>
    <row r="448" spans="1:10" s="12" customFormat="1" ht="16.5" customHeight="1">
      <c r="A448" s="14">
        <v>399</v>
      </c>
      <c r="B448" s="1">
        <v>13</v>
      </c>
      <c r="C448" s="15">
        <v>2262010188</v>
      </c>
      <c r="D448" s="195" t="s">
        <v>3052</v>
      </c>
      <c r="E448" s="196" t="s">
        <v>1781</v>
      </c>
      <c r="F448" s="119"/>
      <c r="G448" s="119">
        <v>38188</v>
      </c>
      <c r="H448" s="16">
        <v>93</v>
      </c>
      <c r="I448" s="16" t="s">
        <v>23</v>
      </c>
      <c r="J448" s="14"/>
    </row>
    <row r="449" spans="1:10" s="12" customFormat="1" ht="16.5" customHeight="1">
      <c r="A449" s="14">
        <v>400</v>
      </c>
      <c r="B449" s="1">
        <v>14</v>
      </c>
      <c r="C449" s="15">
        <v>2262010189</v>
      </c>
      <c r="D449" s="195" t="s">
        <v>3053</v>
      </c>
      <c r="E449" s="196" t="s">
        <v>1781</v>
      </c>
      <c r="F449" s="119"/>
      <c r="G449" s="119">
        <v>37965</v>
      </c>
      <c r="H449" s="16">
        <v>90</v>
      </c>
      <c r="I449" s="16" t="s">
        <v>23</v>
      </c>
      <c r="J449" s="14"/>
    </row>
    <row r="450" spans="1:10" s="12" customFormat="1" ht="16.5" customHeight="1">
      <c r="A450" s="14">
        <v>401</v>
      </c>
      <c r="B450" s="1">
        <v>15</v>
      </c>
      <c r="C450" s="15">
        <v>2262010190</v>
      </c>
      <c r="D450" s="195" t="s">
        <v>3054</v>
      </c>
      <c r="E450" s="196" t="s">
        <v>1781</v>
      </c>
      <c r="F450" s="119"/>
      <c r="G450" s="119">
        <v>38224</v>
      </c>
      <c r="H450" s="16">
        <v>98</v>
      </c>
      <c r="I450" s="16" t="s">
        <v>23</v>
      </c>
      <c r="J450" s="14"/>
    </row>
    <row r="451" spans="1:10" s="12" customFormat="1" ht="16.5" customHeight="1">
      <c r="A451" s="14">
        <v>402</v>
      </c>
      <c r="B451" s="1">
        <v>16</v>
      </c>
      <c r="C451" s="15">
        <v>2262010191</v>
      </c>
      <c r="D451" s="195" t="s">
        <v>1780</v>
      </c>
      <c r="E451" s="196" t="s">
        <v>1784</v>
      </c>
      <c r="F451" s="119"/>
      <c r="G451" s="119">
        <v>38351</v>
      </c>
      <c r="H451" s="16">
        <v>83</v>
      </c>
      <c r="I451" s="16" t="s">
        <v>22</v>
      </c>
      <c r="J451" s="14"/>
    </row>
    <row r="452" spans="1:10" s="12" customFormat="1" ht="16.5" customHeight="1">
      <c r="A452" s="14">
        <v>403</v>
      </c>
      <c r="B452" s="1">
        <v>17</v>
      </c>
      <c r="C452" s="15">
        <v>2262010192</v>
      </c>
      <c r="D452" s="195" t="s">
        <v>1978</v>
      </c>
      <c r="E452" s="196" t="s">
        <v>3055</v>
      </c>
      <c r="F452" s="119"/>
      <c r="G452" s="119">
        <v>37958</v>
      </c>
      <c r="H452" s="16">
        <v>94</v>
      </c>
      <c r="I452" s="16" t="s">
        <v>23</v>
      </c>
      <c r="J452" s="14"/>
    </row>
    <row r="453" spans="1:10" s="12" customFormat="1" ht="16.5" customHeight="1">
      <c r="A453" s="14">
        <v>404</v>
      </c>
      <c r="B453" s="1">
        <v>18</v>
      </c>
      <c r="C453" s="15">
        <v>2262010193</v>
      </c>
      <c r="D453" s="195" t="s">
        <v>2531</v>
      </c>
      <c r="E453" s="196" t="s">
        <v>2463</v>
      </c>
      <c r="F453" s="119"/>
      <c r="G453" s="119">
        <v>38290</v>
      </c>
      <c r="H453" s="16">
        <v>85</v>
      </c>
      <c r="I453" s="16" t="s">
        <v>22</v>
      </c>
      <c r="J453" s="14"/>
    </row>
    <row r="454" spans="1:10" s="12" customFormat="1" ht="16.5" customHeight="1">
      <c r="A454" s="14">
        <v>405</v>
      </c>
      <c r="B454" s="1">
        <v>19</v>
      </c>
      <c r="C454" s="15">
        <v>2262010194</v>
      </c>
      <c r="D454" s="195" t="s">
        <v>1768</v>
      </c>
      <c r="E454" s="196" t="s">
        <v>1643</v>
      </c>
      <c r="F454" s="119"/>
      <c r="G454" s="119">
        <v>38163</v>
      </c>
      <c r="H454" s="16">
        <v>94</v>
      </c>
      <c r="I454" s="16" t="s">
        <v>23</v>
      </c>
      <c r="J454" s="14"/>
    </row>
    <row r="455" spans="1:10" s="12" customFormat="1" ht="16.5" customHeight="1">
      <c r="A455" s="14">
        <v>406</v>
      </c>
      <c r="B455" s="1">
        <v>20</v>
      </c>
      <c r="C455" s="15">
        <v>2262010195</v>
      </c>
      <c r="D455" s="195" t="s">
        <v>3056</v>
      </c>
      <c r="E455" s="196" t="s">
        <v>1814</v>
      </c>
      <c r="F455" s="119"/>
      <c r="G455" s="119">
        <v>38298</v>
      </c>
      <c r="H455" s="16">
        <v>86</v>
      </c>
      <c r="I455" s="16" t="s">
        <v>22</v>
      </c>
      <c r="J455" s="14"/>
    </row>
    <row r="456" spans="1:10" s="12" customFormat="1" ht="16.5" customHeight="1">
      <c r="A456" s="14">
        <v>407</v>
      </c>
      <c r="B456" s="1">
        <v>21</v>
      </c>
      <c r="C456" s="15">
        <v>2262010196</v>
      </c>
      <c r="D456" s="195" t="s">
        <v>3057</v>
      </c>
      <c r="E456" s="196" t="s">
        <v>1314</v>
      </c>
      <c r="F456" s="119"/>
      <c r="G456" s="119">
        <v>38045</v>
      </c>
      <c r="H456" s="16">
        <v>76</v>
      </c>
      <c r="I456" s="16" t="s">
        <v>24</v>
      </c>
      <c r="J456" s="14"/>
    </row>
    <row r="457" spans="1:10" s="12" customFormat="1" ht="16.5" customHeight="1">
      <c r="A457" s="14">
        <v>408</v>
      </c>
      <c r="B457" s="121">
        <v>22</v>
      </c>
      <c r="C457" s="122">
        <v>2262010197</v>
      </c>
      <c r="D457" s="252" t="s">
        <v>3058</v>
      </c>
      <c r="E457" s="253" t="s">
        <v>250</v>
      </c>
      <c r="F457" s="123"/>
      <c r="G457" s="123">
        <v>38320</v>
      </c>
      <c r="H457" s="121">
        <v>90</v>
      </c>
      <c r="I457" s="121" t="s">
        <v>23</v>
      </c>
      <c r="J457" s="120"/>
    </row>
    <row r="458" spans="1:10" s="12" customFormat="1" ht="16.5" customHeight="1">
      <c r="A458" s="14">
        <v>409</v>
      </c>
      <c r="B458" s="1">
        <v>23</v>
      </c>
      <c r="C458" s="15">
        <v>2262010198</v>
      </c>
      <c r="D458" s="195" t="s">
        <v>3059</v>
      </c>
      <c r="E458" s="196" t="s">
        <v>250</v>
      </c>
      <c r="F458" s="119"/>
      <c r="G458" s="119">
        <v>37853</v>
      </c>
      <c r="H458" s="16">
        <v>81</v>
      </c>
      <c r="I458" s="16" t="s">
        <v>22</v>
      </c>
      <c r="J458" s="14"/>
    </row>
    <row r="459" spans="1:10" s="12" customFormat="1" ht="16.5" customHeight="1">
      <c r="A459" s="14">
        <v>410</v>
      </c>
      <c r="B459" s="1">
        <v>24</v>
      </c>
      <c r="C459" s="15">
        <v>2262010199</v>
      </c>
      <c r="D459" s="195" t="s">
        <v>3060</v>
      </c>
      <c r="E459" s="196" t="s">
        <v>34</v>
      </c>
      <c r="F459" s="119">
        <v>38312</v>
      </c>
      <c r="G459" s="119"/>
      <c r="H459" s="16">
        <v>86</v>
      </c>
      <c r="I459" s="16" t="s">
        <v>22</v>
      </c>
      <c r="J459" s="14"/>
    </row>
    <row r="460" spans="1:10" s="12" customFormat="1" ht="16.5" customHeight="1">
      <c r="A460" s="14">
        <v>411</v>
      </c>
      <c r="B460" s="1">
        <v>25</v>
      </c>
      <c r="C460" s="15">
        <v>2262010225</v>
      </c>
      <c r="D460" s="195" t="s">
        <v>1798</v>
      </c>
      <c r="E460" s="196" t="s">
        <v>287</v>
      </c>
      <c r="F460" s="119"/>
      <c r="G460" s="119">
        <v>37697</v>
      </c>
      <c r="H460" s="16">
        <v>86</v>
      </c>
      <c r="I460" s="16" t="s">
        <v>22</v>
      </c>
      <c r="J460" s="14"/>
    </row>
    <row r="461" spans="1:10" s="12" customFormat="1" ht="16.5" customHeight="1">
      <c r="A461" s="14">
        <v>412</v>
      </c>
      <c r="B461" s="1">
        <v>26</v>
      </c>
      <c r="C461" s="15">
        <v>2262010226</v>
      </c>
      <c r="D461" s="195" t="s">
        <v>157</v>
      </c>
      <c r="E461" s="196" t="s">
        <v>29</v>
      </c>
      <c r="F461" s="119"/>
      <c r="G461" s="119">
        <v>38326</v>
      </c>
      <c r="H461" s="16">
        <v>83</v>
      </c>
      <c r="I461" s="16" t="s">
        <v>22</v>
      </c>
      <c r="J461" s="14"/>
    </row>
    <row r="462" spans="1:10" s="12" customFormat="1" ht="16.5" customHeight="1">
      <c r="A462" s="14">
        <v>413</v>
      </c>
      <c r="B462" s="1">
        <v>27</v>
      </c>
      <c r="C462" s="15">
        <v>2262010227</v>
      </c>
      <c r="D462" s="195" t="s">
        <v>3061</v>
      </c>
      <c r="E462" s="196" t="s">
        <v>93</v>
      </c>
      <c r="F462" s="119"/>
      <c r="G462" s="119">
        <v>37528</v>
      </c>
      <c r="H462" s="16">
        <v>81</v>
      </c>
      <c r="I462" s="16" t="s">
        <v>22</v>
      </c>
      <c r="J462" s="14"/>
    </row>
    <row r="463" spans="1:10" s="12" customFormat="1" ht="16.5" customHeight="1">
      <c r="A463" s="14">
        <v>414</v>
      </c>
      <c r="B463" s="1">
        <v>28</v>
      </c>
      <c r="C463" s="15">
        <v>2262010228</v>
      </c>
      <c r="D463" s="195" t="s">
        <v>3062</v>
      </c>
      <c r="E463" s="196" t="s">
        <v>1842</v>
      </c>
      <c r="F463" s="119"/>
      <c r="G463" s="119">
        <v>37692</v>
      </c>
      <c r="H463" s="16">
        <v>90</v>
      </c>
      <c r="I463" s="16" t="s">
        <v>23</v>
      </c>
      <c r="J463" s="14"/>
    </row>
    <row r="464" spans="1:10" s="12" customFormat="1" ht="16.5" customHeight="1">
      <c r="A464" s="14">
        <v>415</v>
      </c>
      <c r="B464" s="1">
        <v>29</v>
      </c>
      <c r="C464" s="15">
        <v>2262010229</v>
      </c>
      <c r="D464" s="195" t="s">
        <v>1798</v>
      </c>
      <c r="E464" s="196" t="s">
        <v>2915</v>
      </c>
      <c r="F464" s="119"/>
      <c r="G464" s="119">
        <v>38274</v>
      </c>
      <c r="H464" s="16">
        <v>86</v>
      </c>
      <c r="I464" s="16" t="s">
        <v>22</v>
      </c>
      <c r="J464" s="14"/>
    </row>
    <row r="465" spans="1:10" s="12" customFormat="1" ht="16.5" customHeight="1">
      <c r="A465" s="14">
        <v>416</v>
      </c>
      <c r="B465" s="1">
        <v>30</v>
      </c>
      <c r="C465" s="15">
        <v>2262010230</v>
      </c>
      <c r="D465" s="195" t="s">
        <v>1808</v>
      </c>
      <c r="E465" s="196" t="s">
        <v>65</v>
      </c>
      <c r="F465" s="119"/>
      <c r="G465" s="119">
        <v>38107</v>
      </c>
      <c r="H465" s="16">
        <v>83</v>
      </c>
      <c r="I465" s="16" t="s">
        <v>22</v>
      </c>
      <c r="J465" s="14"/>
    </row>
    <row r="466" spans="1:10" s="12" customFormat="1" ht="16.5" customHeight="1">
      <c r="A466" s="14">
        <v>417</v>
      </c>
      <c r="B466" s="1">
        <v>31</v>
      </c>
      <c r="C466" s="15">
        <v>2262010231</v>
      </c>
      <c r="D466" s="195" t="s">
        <v>3063</v>
      </c>
      <c r="E466" s="196" t="s">
        <v>44</v>
      </c>
      <c r="F466" s="119"/>
      <c r="G466" s="119">
        <v>38000</v>
      </c>
      <c r="H466" s="16">
        <v>76</v>
      </c>
      <c r="I466" s="16" t="s">
        <v>24</v>
      </c>
      <c r="J466" s="14"/>
    </row>
    <row r="467" spans="1:10" s="12" customFormat="1" ht="16.5" customHeight="1">
      <c r="A467" s="14">
        <v>418</v>
      </c>
      <c r="B467" s="1">
        <v>32</v>
      </c>
      <c r="C467" s="15">
        <v>2262010232</v>
      </c>
      <c r="D467" s="195" t="s">
        <v>3064</v>
      </c>
      <c r="E467" s="196" t="s">
        <v>1788</v>
      </c>
      <c r="F467" s="119"/>
      <c r="G467" s="119">
        <v>38127</v>
      </c>
      <c r="H467" s="16">
        <v>85</v>
      </c>
      <c r="I467" s="16" t="s">
        <v>22</v>
      </c>
      <c r="J467" s="14"/>
    </row>
    <row r="468" spans="1:10" s="12" customFormat="1" ht="20.25" customHeight="1">
      <c r="A468" s="260" t="s">
        <v>3065</v>
      </c>
      <c r="B468" s="261"/>
      <c r="C468" s="261"/>
      <c r="D468" s="261"/>
      <c r="E468" s="261"/>
      <c r="F468" s="261"/>
      <c r="G468" s="262"/>
      <c r="H468" s="71"/>
      <c r="I468" s="20"/>
      <c r="J468" s="20"/>
    </row>
    <row r="469" spans="1:10" s="12" customFormat="1" ht="20.25" customHeight="1">
      <c r="A469" s="70"/>
      <c r="B469" s="71"/>
      <c r="C469" s="71"/>
      <c r="D469" s="71"/>
      <c r="E469" s="71" t="s">
        <v>358</v>
      </c>
      <c r="F469" s="25" t="s">
        <v>23</v>
      </c>
      <c r="G469" s="25" t="s">
        <v>22</v>
      </c>
      <c r="H469" s="25" t="s">
        <v>24</v>
      </c>
      <c r="I469" s="26" t="s">
        <v>25</v>
      </c>
      <c r="J469" s="25" t="s">
        <v>26</v>
      </c>
    </row>
    <row r="470" spans="1:10" s="12" customFormat="1" ht="20.25" customHeight="1">
      <c r="A470" s="70"/>
      <c r="B470" s="71"/>
      <c r="C470" s="71"/>
      <c r="D470" s="71"/>
      <c r="E470" s="71">
        <v>32</v>
      </c>
      <c r="F470" s="27">
        <v>9</v>
      </c>
      <c r="G470" s="27">
        <v>18</v>
      </c>
      <c r="H470" s="27">
        <v>5</v>
      </c>
      <c r="I470" s="27">
        <v>0</v>
      </c>
      <c r="J470" s="27">
        <v>0</v>
      </c>
    </row>
    <row r="471" spans="1:10" s="12" customFormat="1" ht="16.5" customHeight="1">
      <c r="A471" s="14">
        <v>419</v>
      </c>
      <c r="B471" s="1">
        <v>1</v>
      </c>
      <c r="C471" s="15">
        <v>2262010200</v>
      </c>
      <c r="D471" s="195" t="s">
        <v>3066</v>
      </c>
      <c r="E471" s="196" t="s">
        <v>3067</v>
      </c>
      <c r="F471" s="119"/>
      <c r="G471" s="119">
        <v>37961</v>
      </c>
      <c r="H471" s="16">
        <v>93</v>
      </c>
      <c r="I471" s="16" t="s">
        <v>23</v>
      </c>
      <c r="J471" s="14"/>
    </row>
    <row r="472" spans="1:10" s="12" customFormat="1" ht="16.5" customHeight="1">
      <c r="A472" s="14">
        <v>420</v>
      </c>
      <c r="B472" s="1">
        <v>2</v>
      </c>
      <c r="C472" s="15">
        <v>2262010201</v>
      </c>
      <c r="D472" s="195" t="s">
        <v>3068</v>
      </c>
      <c r="E472" s="196" t="s">
        <v>1787</v>
      </c>
      <c r="F472" s="119"/>
      <c r="G472" s="119">
        <v>38066</v>
      </c>
      <c r="H472" s="16">
        <v>93</v>
      </c>
      <c r="I472" s="16" t="s">
        <v>23</v>
      </c>
      <c r="J472" s="14"/>
    </row>
    <row r="473" spans="1:10" s="12" customFormat="1" ht="16.5" customHeight="1">
      <c r="A473" s="14">
        <v>421</v>
      </c>
      <c r="B473" s="1">
        <v>3</v>
      </c>
      <c r="C473" s="15">
        <v>2262010202</v>
      </c>
      <c r="D473" s="195" t="s">
        <v>2001</v>
      </c>
      <c r="E473" s="196" t="s">
        <v>1787</v>
      </c>
      <c r="F473" s="119"/>
      <c r="G473" s="119">
        <v>38179</v>
      </c>
      <c r="H473" s="16">
        <v>86</v>
      </c>
      <c r="I473" s="16" t="s">
        <v>22</v>
      </c>
      <c r="J473" s="14"/>
    </row>
    <row r="474" spans="1:10" s="12" customFormat="1" ht="16.5" customHeight="1">
      <c r="A474" s="14">
        <v>422</v>
      </c>
      <c r="B474" s="1">
        <v>4</v>
      </c>
      <c r="C474" s="15">
        <v>2262010203</v>
      </c>
      <c r="D474" s="195" t="s">
        <v>3069</v>
      </c>
      <c r="E474" s="196" t="s">
        <v>1788</v>
      </c>
      <c r="F474" s="119"/>
      <c r="G474" s="119">
        <v>38188</v>
      </c>
      <c r="H474" s="16">
        <v>92</v>
      </c>
      <c r="I474" s="16" t="s">
        <v>23</v>
      </c>
      <c r="J474" s="14"/>
    </row>
    <row r="475" spans="1:10" s="12" customFormat="1" ht="16.5" customHeight="1">
      <c r="A475" s="14">
        <v>423</v>
      </c>
      <c r="B475" s="1">
        <v>5</v>
      </c>
      <c r="C475" s="15">
        <v>2262010204</v>
      </c>
      <c r="D475" s="195" t="s">
        <v>3070</v>
      </c>
      <c r="E475" s="196" t="s">
        <v>35</v>
      </c>
      <c r="F475" s="119"/>
      <c r="G475" s="119">
        <v>38215</v>
      </c>
      <c r="H475" s="16">
        <v>95</v>
      </c>
      <c r="I475" s="16" t="s">
        <v>23</v>
      </c>
      <c r="J475" s="14"/>
    </row>
    <row r="476" spans="1:10" s="12" customFormat="1" ht="16.5" customHeight="1">
      <c r="A476" s="14">
        <v>424</v>
      </c>
      <c r="B476" s="1">
        <v>6</v>
      </c>
      <c r="C476" s="15">
        <v>2262010205</v>
      </c>
      <c r="D476" s="195" t="s">
        <v>3045</v>
      </c>
      <c r="E476" s="196" t="s">
        <v>35</v>
      </c>
      <c r="F476" s="119"/>
      <c r="G476" s="119">
        <v>38351</v>
      </c>
      <c r="H476" s="16">
        <v>83</v>
      </c>
      <c r="I476" s="16" t="s">
        <v>22</v>
      </c>
      <c r="J476" s="14"/>
    </row>
    <row r="477" spans="1:10" s="12" customFormat="1" ht="16.5" customHeight="1">
      <c r="A477" s="14">
        <v>425</v>
      </c>
      <c r="B477" s="1">
        <v>7</v>
      </c>
      <c r="C477" s="15">
        <v>2262010206</v>
      </c>
      <c r="D477" s="195" t="s">
        <v>3071</v>
      </c>
      <c r="E477" s="196" t="s">
        <v>1789</v>
      </c>
      <c r="F477" s="119"/>
      <c r="G477" s="119">
        <v>38175</v>
      </c>
      <c r="H477" s="16">
        <v>85</v>
      </c>
      <c r="I477" s="16" t="s">
        <v>22</v>
      </c>
      <c r="J477" s="14"/>
    </row>
    <row r="478" spans="1:10" s="12" customFormat="1" ht="16.5" customHeight="1">
      <c r="A478" s="14">
        <v>426</v>
      </c>
      <c r="B478" s="1">
        <v>8</v>
      </c>
      <c r="C478" s="15">
        <v>2262010208</v>
      </c>
      <c r="D478" s="195" t="s">
        <v>3053</v>
      </c>
      <c r="E478" s="196" t="s">
        <v>70</v>
      </c>
      <c r="F478" s="119"/>
      <c r="G478" s="119">
        <v>37965</v>
      </c>
      <c r="H478" s="16">
        <v>90</v>
      </c>
      <c r="I478" s="16" t="s">
        <v>23</v>
      </c>
      <c r="J478" s="14"/>
    </row>
    <row r="479" spans="1:10" s="12" customFormat="1" ht="16.5" customHeight="1">
      <c r="A479" s="14">
        <v>427</v>
      </c>
      <c r="B479" s="1">
        <v>9</v>
      </c>
      <c r="C479" s="15">
        <v>2262010209</v>
      </c>
      <c r="D479" s="195" t="s">
        <v>822</v>
      </c>
      <c r="E479" s="196" t="s">
        <v>3072</v>
      </c>
      <c r="F479" s="119">
        <v>37368</v>
      </c>
      <c r="G479" s="119"/>
      <c r="H479" s="16">
        <v>81</v>
      </c>
      <c r="I479" s="16" t="s">
        <v>22</v>
      </c>
      <c r="J479" s="14"/>
    </row>
    <row r="480" spans="1:10" s="12" customFormat="1" ht="16.5" customHeight="1">
      <c r="A480" s="14">
        <v>428</v>
      </c>
      <c r="B480" s="1">
        <v>10</v>
      </c>
      <c r="C480" s="15">
        <v>2262010210</v>
      </c>
      <c r="D480" s="195" t="s">
        <v>3073</v>
      </c>
      <c r="E480" s="196" t="s">
        <v>1816</v>
      </c>
      <c r="F480" s="119"/>
      <c r="G480" s="119">
        <v>37610</v>
      </c>
      <c r="H480" s="16">
        <v>93</v>
      </c>
      <c r="I480" s="16" t="s">
        <v>23</v>
      </c>
      <c r="J480" s="14"/>
    </row>
    <row r="481" spans="1:10" s="12" customFormat="1" ht="16.5" customHeight="1">
      <c r="A481" s="14">
        <v>429</v>
      </c>
      <c r="B481" s="1">
        <v>11</v>
      </c>
      <c r="C481" s="15">
        <v>2262010211</v>
      </c>
      <c r="D481" s="195" t="s">
        <v>2995</v>
      </c>
      <c r="E481" s="196" t="s">
        <v>1758</v>
      </c>
      <c r="F481" s="119"/>
      <c r="G481" s="119">
        <v>37695</v>
      </c>
      <c r="H481" s="16">
        <v>90</v>
      </c>
      <c r="I481" s="16" t="s">
        <v>23</v>
      </c>
      <c r="J481" s="14"/>
    </row>
    <row r="482" spans="1:10" s="12" customFormat="1" ht="16.5" customHeight="1">
      <c r="A482" s="14">
        <v>430</v>
      </c>
      <c r="B482" s="1">
        <v>12</v>
      </c>
      <c r="C482" s="15">
        <v>2262010212</v>
      </c>
      <c r="D482" s="195" t="s">
        <v>188</v>
      </c>
      <c r="E482" s="196" t="s">
        <v>1758</v>
      </c>
      <c r="F482" s="119"/>
      <c r="G482" s="119">
        <v>37999</v>
      </c>
      <c r="H482" s="16">
        <v>85</v>
      </c>
      <c r="I482" s="16" t="s">
        <v>22</v>
      </c>
      <c r="J482" s="14"/>
    </row>
    <row r="483" spans="1:10" s="12" customFormat="1" ht="16.5" customHeight="1">
      <c r="A483" s="14">
        <v>431</v>
      </c>
      <c r="B483" s="1">
        <v>13</v>
      </c>
      <c r="C483" s="15">
        <v>2262010213</v>
      </c>
      <c r="D483" s="195" t="s">
        <v>3074</v>
      </c>
      <c r="E483" s="196" t="s">
        <v>3075</v>
      </c>
      <c r="F483" s="119"/>
      <c r="G483" s="119">
        <v>38217</v>
      </c>
      <c r="H483" s="16">
        <v>81</v>
      </c>
      <c r="I483" s="16" t="s">
        <v>22</v>
      </c>
      <c r="J483" s="14"/>
    </row>
    <row r="484" spans="1:10" s="12" customFormat="1" ht="16.5" customHeight="1">
      <c r="A484" s="14">
        <v>432</v>
      </c>
      <c r="B484" s="1">
        <v>14</v>
      </c>
      <c r="C484" s="15">
        <v>2262010214</v>
      </c>
      <c r="D484" s="195" t="s">
        <v>2111</v>
      </c>
      <c r="E484" s="196" t="s">
        <v>1759</v>
      </c>
      <c r="F484" s="119"/>
      <c r="G484" s="119">
        <v>37305</v>
      </c>
      <c r="H484" s="16">
        <v>85</v>
      </c>
      <c r="I484" s="16" t="s">
        <v>22</v>
      </c>
      <c r="J484" s="14"/>
    </row>
    <row r="485" spans="1:10" s="12" customFormat="1" ht="16.5" customHeight="1">
      <c r="A485" s="14">
        <v>433</v>
      </c>
      <c r="B485" s="1">
        <v>15</v>
      </c>
      <c r="C485" s="15">
        <v>2262010215</v>
      </c>
      <c r="D485" s="195" t="s">
        <v>1761</v>
      </c>
      <c r="E485" s="196" t="s">
        <v>2040</v>
      </c>
      <c r="F485" s="119"/>
      <c r="G485" s="119">
        <v>38081</v>
      </c>
      <c r="H485" s="16">
        <v>86</v>
      </c>
      <c r="I485" s="16" t="s">
        <v>22</v>
      </c>
      <c r="J485" s="14"/>
    </row>
    <row r="486" spans="1:10" s="12" customFormat="1" ht="16.5" customHeight="1">
      <c r="A486" s="14">
        <v>434</v>
      </c>
      <c r="B486" s="1">
        <v>16</v>
      </c>
      <c r="C486" s="15">
        <v>2262010216</v>
      </c>
      <c r="D486" s="195" t="s">
        <v>3076</v>
      </c>
      <c r="E486" s="196" t="s">
        <v>50</v>
      </c>
      <c r="F486" s="119"/>
      <c r="G486" s="119">
        <v>38271</v>
      </c>
      <c r="H486" s="16">
        <v>80</v>
      </c>
      <c r="I486" s="16" t="s">
        <v>22</v>
      </c>
      <c r="J486" s="14"/>
    </row>
    <row r="487" spans="1:10" s="12" customFormat="1" ht="16.5" customHeight="1">
      <c r="A487" s="14">
        <v>435</v>
      </c>
      <c r="B487" s="1">
        <v>17</v>
      </c>
      <c r="C487" s="15">
        <v>2262010217</v>
      </c>
      <c r="D487" s="195" t="s">
        <v>3077</v>
      </c>
      <c r="E487" s="196" t="s">
        <v>50</v>
      </c>
      <c r="F487" s="119"/>
      <c r="G487" s="119">
        <v>37806</v>
      </c>
      <c r="H487" s="16">
        <v>75</v>
      </c>
      <c r="I487" s="16" t="s">
        <v>24</v>
      </c>
      <c r="J487" s="14"/>
    </row>
    <row r="488" spans="1:10" s="12" customFormat="1" ht="16.5" customHeight="1">
      <c r="A488" s="14">
        <v>436</v>
      </c>
      <c r="B488" s="1">
        <v>18</v>
      </c>
      <c r="C488" s="15">
        <v>2262010218</v>
      </c>
      <c r="D488" s="195" t="s">
        <v>3078</v>
      </c>
      <c r="E488" s="196" t="s">
        <v>50</v>
      </c>
      <c r="F488" s="119"/>
      <c r="G488" s="119">
        <v>37558</v>
      </c>
      <c r="H488" s="16">
        <v>82</v>
      </c>
      <c r="I488" s="16" t="s">
        <v>22</v>
      </c>
      <c r="J488" s="14"/>
    </row>
    <row r="489" spans="1:10" s="12" customFormat="1" ht="16.5" customHeight="1">
      <c r="A489" s="14">
        <v>437</v>
      </c>
      <c r="B489" s="1">
        <v>19</v>
      </c>
      <c r="C489" s="15">
        <v>2262010219</v>
      </c>
      <c r="D489" s="195" t="s">
        <v>3079</v>
      </c>
      <c r="E489" s="196" t="s">
        <v>50</v>
      </c>
      <c r="F489" s="119"/>
      <c r="G489" s="119">
        <v>37445</v>
      </c>
      <c r="H489" s="16">
        <v>77</v>
      </c>
      <c r="I489" s="16" t="s">
        <v>24</v>
      </c>
      <c r="J489" s="14"/>
    </row>
    <row r="490" spans="1:10" s="12" customFormat="1" ht="16.5" customHeight="1">
      <c r="A490" s="14">
        <v>438</v>
      </c>
      <c r="B490" s="1">
        <v>20</v>
      </c>
      <c r="C490" s="15">
        <v>2262010220</v>
      </c>
      <c r="D490" s="195" t="s">
        <v>1798</v>
      </c>
      <c r="E490" s="196" t="s">
        <v>3080</v>
      </c>
      <c r="F490" s="119"/>
      <c r="G490" s="119">
        <v>38078</v>
      </c>
      <c r="H490" s="16">
        <v>96</v>
      </c>
      <c r="I490" s="16" t="s">
        <v>23</v>
      </c>
      <c r="J490" s="14"/>
    </row>
    <row r="491" spans="1:10" s="12" customFormat="1" ht="16.5" customHeight="1">
      <c r="A491" s="14">
        <v>439</v>
      </c>
      <c r="B491" s="1">
        <v>21</v>
      </c>
      <c r="C491" s="15">
        <v>2262010221</v>
      </c>
      <c r="D491" s="195" t="s">
        <v>3081</v>
      </c>
      <c r="E491" s="196" t="s">
        <v>1826</v>
      </c>
      <c r="F491" s="119"/>
      <c r="G491" s="119">
        <v>38110</v>
      </c>
      <c r="H491" s="16">
        <v>74</v>
      </c>
      <c r="I491" s="16" t="s">
        <v>24</v>
      </c>
      <c r="J491" s="14"/>
    </row>
    <row r="492" spans="1:10" s="12" customFormat="1" ht="16.5" customHeight="1">
      <c r="A492" s="14">
        <v>440</v>
      </c>
      <c r="B492" s="121">
        <v>22</v>
      </c>
      <c r="C492" s="122">
        <v>2262010222</v>
      </c>
      <c r="D492" s="252" t="s">
        <v>3082</v>
      </c>
      <c r="E492" s="253" t="s">
        <v>2048</v>
      </c>
      <c r="F492" s="123"/>
      <c r="G492" s="123">
        <v>38167</v>
      </c>
      <c r="H492" s="121">
        <v>86</v>
      </c>
      <c r="I492" s="121" t="s">
        <v>22</v>
      </c>
      <c r="J492" s="120"/>
    </row>
    <row r="493" spans="1:10" s="12" customFormat="1" ht="16.5" customHeight="1">
      <c r="A493" s="14">
        <v>441</v>
      </c>
      <c r="B493" s="1">
        <v>23</v>
      </c>
      <c r="C493" s="15">
        <v>2262010223</v>
      </c>
      <c r="D493" s="195" t="s">
        <v>2004</v>
      </c>
      <c r="E493" s="196" t="s">
        <v>296</v>
      </c>
      <c r="F493" s="119"/>
      <c r="G493" s="119">
        <v>38241</v>
      </c>
      <c r="H493" s="16">
        <v>81</v>
      </c>
      <c r="I493" s="16" t="s">
        <v>22</v>
      </c>
      <c r="J493" s="14"/>
    </row>
    <row r="494" spans="1:10" s="12" customFormat="1" ht="16.5" customHeight="1">
      <c r="A494" s="14">
        <v>442</v>
      </c>
      <c r="B494" s="1">
        <v>24</v>
      </c>
      <c r="C494" s="15">
        <v>2262010224</v>
      </c>
      <c r="D494" s="195" t="s">
        <v>2383</v>
      </c>
      <c r="E494" s="196" t="s">
        <v>14</v>
      </c>
      <c r="F494" s="119"/>
      <c r="G494" s="119">
        <v>37900</v>
      </c>
      <c r="H494" s="16">
        <v>81</v>
      </c>
      <c r="I494" s="16" t="s">
        <v>22</v>
      </c>
      <c r="J494" s="14"/>
    </row>
    <row r="495" spans="1:10" s="12" customFormat="1" ht="16.5" customHeight="1">
      <c r="A495" s="14">
        <v>443</v>
      </c>
      <c r="B495" s="1">
        <v>25</v>
      </c>
      <c r="C495" s="15">
        <v>2262010233</v>
      </c>
      <c r="D495" s="195" t="s">
        <v>3083</v>
      </c>
      <c r="E495" s="196" t="s">
        <v>35</v>
      </c>
      <c r="F495" s="119"/>
      <c r="G495" s="119">
        <v>37439</v>
      </c>
      <c r="H495" s="16">
        <v>86</v>
      </c>
      <c r="I495" s="16" t="s">
        <v>22</v>
      </c>
      <c r="J495" s="14"/>
    </row>
    <row r="496" spans="1:10" s="12" customFormat="1" ht="16.5" customHeight="1">
      <c r="A496" s="14">
        <v>444</v>
      </c>
      <c r="B496" s="1">
        <v>26</v>
      </c>
      <c r="C496" s="15">
        <v>2262010234</v>
      </c>
      <c r="D496" s="195" t="s">
        <v>3084</v>
      </c>
      <c r="E496" s="196" t="s">
        <v>1790</v>
      </c>
      <c r="F496" s="119"/>
      <c r="G496" s="119">
        <v>38001</v>
      </c>
      <c r="H496" s="16">
        <v>86</v>
      </c>
      <c r="I496" s="16" t="s">
        <v>22</v>
      </c>
      <c r="J496" s="14"/>
    </row>
    <row r="497" spans="1:10" s="12" customFormat="1" ht="16.5" customHeight="1">
      <c r="A497" s="14">
        <v>445</v>
      </c>
      <c r="B497" s="1">
        <v>27</v>
      </c>
      <c r="C497" s="15">
        <v>2262010235</v>
      </c>
      <c r="D497" s="195" t="s">
        <v>3085</v>
      </c>
      <c r="E497" s="196" t="s">
        <v>1758</v>
      </c>
      <c r="F497" s="119"/>
      <c r="G497" s="119">
        <v>37995</v>
      </c>
      <c r="H497" s="16">
        <v>71</v>
      </c>
      <c r="I497" s="16" t="s">
        <v>24</v>
      </c>
      <c r="J497" s="14"/>
    </row>
    <row r="498" spans="1:10" s="12" customFormat="1" ht="16.5" customHeight="1">
      <c r="A498" s="14">
        <v>446</v>
      </c>
      <c r="B498" s="1">
        <v>28</v>
      </c>
      <c r="C498" s="15">
        <v>2262010236</v>
      </c>
      <c r="D498" s="195" t="s">
        <v>3086</v>
      </c>
      <c r="E498" s="196" t="s">
        <v>50</v>
      </c>
      <c r="F498" s="119"/>
      <c r="G498" s="119">
        <v>38331</v>
      </c>
      <c r="H498" s="16">
        <v>90</v>
      </c>
      <c r="I498" s="16" t="s">
        <v>23</v>
      </c>
      <c r="J498" s="14"/>
    </row>
    <row r="499" spans="1:10" s="12" customFormat="1" ht="16.5" customHeight="1">
      <c r="A499" s="14">
        <v>447</v>
      </c>
      <c r="B499" s="1">
        <v>29</v>
      </c>
      <c r="C499" s="15">
        <v>2262010237</v>
      </c>
      <c r="D499" s="195" t="s">
        <v>1859</v>
      </c>
      <c r="E499" s="196" t="s">
        <v>50</v>
      </c>
      <c r="F499" s="119"/>
      <c r="G499" s="119">
        <v>38079</v>
      </c>
      <c r="H499" s="16">
        <v>86</v>
      </c>
      <c r="I499" s="16" t="s">
        <v>22</v>
      </c>
      <c r="J499" s="14"/>
    </row>
    <row r="500" spans="1:10" s="12" customFormat="1" ht="16.5" customHeight="1">
      <c r="A500" s="14">
        <v>448</v>
      </c>
      <c r="B500" s="1">
        <v>30</v>
      </c>
      <c r="C500" s="15">
        <v>2262010238</v>
      </c>
      <c r="D500" s="195" t="s">
        <v>3087</v>
      </c>
      <c r="E500" s="196" t="s">
        <v>119</v>
      </c>
      <c r="F500" s="119"/>
      <c r="G500" s="119">
        <v>38247</v>
      </c>
      <c r="H500" s="16">
        <v>86</v>
      </c>
      <c r="I500" s="16" t="s">
        <v>22</v>
      </c>
      <c r="J500" s="14"/>
    </row>
    <row r="501" spans="1:10" s="12" customFormat="1" ht="16.5" customHeight="1">
      <c r="A501" s="14">
        <v>449</v>
      </c>
      <c r="B501" s="1">
        <v>31</v>
      </c>
      <c r="C501" s="15">
        <v>2262010239</v>
      </c>
      <c r="D501" s="195" t="s">
        <v>2114</v>
      </c>
      <c r="E501" s="196" t="s">
        <v>296</v>
      </c>
      <c r="F501" s="119"/>
      <c r="G501" s="119">
        <v>37997</v>
      </c>
      <c r="H501" s="16">
        <v>71</v>
      </c>
      <c r="I501" s="16" t="s">
        <v>24</v>
      </c>
      <c r="J501" s="14"/>
    </row>
    <row r="502" spans="1:10" s="12" customFormat="1" ht="16.5" customHeight="1">
      <c r="A502" s="14">
        <v>450</v>
      </c>
      <c r="B502" s="1">
        <v>32</v>
      </c>
      <c r="C502" s="15">
        <v>2262010240</v>
      </c>
      <c r="D502" s="195" t="s">
        <v>3088</v>
      </c>
      <c r="E502" s="196" t="s">
        <v>1769</v>
      </c>
      <c r="F502" s="119"/>
      <c r="G502" s="119">
        <v>38191</v>
      </c>
      <c r="H502" s="16">
        <v>85</v>
      </c>
      <c r="I502" s="16" t="s">
        <v>22</v>
      </c>
      <c r="J502" s="14"/>
    </row>
    <row r="503" spans="1:10" s="12" customFormat="1" ht="20.25" customHeight="1">
      <c r="A503" s="260" t="s">
        <v>3089</v>
      </c>
      <c r="B503" s="261"/>
      <c r="C503" s="261"/>
      <c r="D503" s="261"/>
      <c r="E503" s="261"/>
      <c r="F503" s="261"/>
      <c r="G503" s="262"/>
      <c r="H503" s="71"/>
      <c r="I503" s="20"/>
      <c r="J503" s="20"/>
    </row>
    <row r="504" spans="1:10" s="12" customFormat="1" ht="20.25" customHeight="1">
      <c r="A504" s="70"/>
      <c r="B504" s="71"/>
      <c r="C504" s="71"/>
      <c r="D504" s="71"/>
      <c r="E504" s="71" t="s">
        <v>358</v>
      </c>
      <c r="F504" s="25" t="s">
        <v>23</v>
      </c>
      <c r="G504" s="25" t="s">
        <v>22</v>
      </c>
      <c r="H504" s="25" t="s">
        <v>24</v>
      </c>
      <c r="I504" s="26" t="s">
        <v>25</v>
      </c>
      <c r="J504" s="25" t="s">
        <v>26</v>
      </c>
    </row>
    <row r="505" spans="1:10" s="12" customFormat="1" ht="20.25" customHeight="1">
      <c r="A505" s="70"/>
      <c r="B505" s="71"/>
      <c r="C505" s="71"/>
      <c r="D505" s="71"/>
      <c r="E505" s="71">
        <v>18</v>
      </c>
      <c r="F505" s="27">
        <v>4</v>
      </c>
      <c r="G505" s="27">
        <v>5</v>
      </c>
      <c r="H505" s="27">
        <v>9</v>
      </c>
      <c r="I505" s="27">
        <v>0</v>
      </c>
      <c r="J505" s="27">
        <v>0</v>
      </c>
    </row>
    <row r="506" spans="1:10" s="12" customFormat="1" ht="16.5" customHeight="1">
      <c r="A506" s="14">
        <v>451</v>
      </c>
      <c r="B506" s="1">
        <v>1</v>
      </c>
      <c r="C506" s="15">
        <v>2151010001</v>
      </c>
      <c r="D506" s="195" t="s">
        <v>3090</v>
      </c>
      <c r="E506" s="196" t="s">
        <v>3091</v>
      </c>
      <c r="F506" s="119">
        <v>37186</v>
      </c>
      <c r="G506" s="119"/>
      <c r="H506" s="16">
        <v>88</v>
      </c>
      <c r="I506" s="16" t="s">
        <v>22</v>
      </c>
      <c r="J506" s="14"/>
    </row>
    <row r="507" spans="1:10" s="12" customFormat="1" ht="16.5" customHeight="1">
      <c r="A507" s="14">
        <v>452</v>
      </c>
      <c r="B507" s="1">
        <v>2</v>
      </c>
      <c r="C507" s="15">
        <v>2151010004</v>
      </c>
      <c r="D507" s="195" t="s">
        <v>3092</v>
      </c>
      <c r="E507" s="196" t="s">
        <v>3093</v>
      </c>
      <c r="F507" s="119">
        <v>37729</v>
      </c>
      <c r="G507" s="119"/>
      <c r="H507" s="16">
        <v>73</v>
      </c>
      <c r="I507" s="16" t="s">
        <v>24</v>
      </c>
      <c r="J507" s="14"/>
    </row>
    <row r="508" spans="1:10" s="12" customFormat="1" ht="16.5" customHeight="1">
      <c r="A508" s="14">
        <v>453</v>
      </c>
      <c r="B508" s="1">
        <v>3</v>
      </c>
      <c r="C508" s="15">
        <v>2151010005</v>
      </c>
      <c r="D508" s="195" t="s">
        <v>3094</v>
      </c>
      <c r="E508" s="196" t="s">
        <v>3095</v>
      </c>
      <c r="F508" s="119"/>
      <c r="G508" s="119">
        <v>37888</v>
      </c>
      <c r="H508" s="16">
        <v>73</v>
      </c>
      <c r="I508" s="16" t="s">
        <v>24</v>
      </c>
      <c r="J508" s="14"/>
    </row>
    <row r="509" spans="1:10" s="12" customFormat="1" ht="16.5" customHeight="1">
      <c r="A509" s="14">
        <v>454</v>
      </c>
      <c r="B509" s="1">
        <v>4</v>
      </c>
      <c r="C509" s="15">
        <v>2151010020</v>
      </c>
      <c r="D509" s="195" t="s">
        <v>3096</v>
      </c>
      <c r="E509" s="196" t="s">
        <v>3097</v>
      </c>
      <c r="F509" s="119">
        <v>37829</v>
      </c>
      <c r="G509" s="119"/>
      <c r="H509" s="16">
        <v>71</v>
      </c>
      <c r="I509" s="16" t="s">
        <v>24</v>
      </c>
      <c r="J509" s="14"/>
    </row>
    <row r="510" spans="1:10" s="12" customFormat="1" ht="16.5" customHeight="1">
      <c r="A510" s="14">
        <v>455</v>
      </c>
      <c r="B510" s="1">
        <v>5</v>
      </c>
      <c r="C510" s="15">
        <v>2151010006</v>
      </c>
      <c r="D510" s="195" t="s">
        <v>3098</v>
      </c>
      <c r="E510" s="196" t="s">
        <v>3099</v>
      </c>
      <c r="F510" s="119">
        <v>37909</v>
      </c>
      <c r="G510" s="119"/>
      <c r="H510" s="16">
        <v>79</v>
      </c>
      <c r="I510" s="16" t="s">
        <v>24</v>
      </c>
      <c r="J510" s="14"/>
    </row>
    <row r="511" spans="1:10" s="12" customFormat="1" ht="16.5" customHeight="1">
      <c r="A511" s="14">
        <v>456</v>
      </c>
      <c r="B511" s="1">
        <v>6</v>
      </c>
      <c r="C511" s="15">
        <v>2151010021</v>
      </c>
      <c r="D511" s="195" t="s">
        <v>3100</v>
      </c>
      <c r="E511" s="196" t="s">
        <v>3099</v>
      </c>
      <c r="F511" s="119">
        <v>37819</v>
      </c>
      <c r="G511" s="119"/>
      <c r="H511" s="16">
        <v>79</v>
      </c>
      <c r="I511" s="16" t="s">
        <v>24</v>
      </c>
      <c r="J511" s="14"/>
    </row>
    <row r="512" spans="1:10" s="12" customFormat="1" ht="16.5" customHeight="1">
      <c r="A512" s="14">
        <v>457</v>
      </c>
      <c r="B512" s="1">
        <v>7</v>
      </c>
      <c r="C512" s="15">
        <v>2151010007</v>
      </c>
      <c r="D512" s="195" t="s">
        <v>3101</v>
      </c>
      <c r="E512" s="196" t="s">
        <v>3102</v>
      </c>
      <c r="F512" s="119">
        <v>35218</v>
      </c>
      <c r="G512" s="119"/>
      <c r="H512" s="16">
        <v>84</v>
      </c>
      <c r="I512" s="16" t="s">
        <v>22</v>
      </c>
      <c r="J512" s="14"/>
    </row>
    <row r="513" spans="1:10" s="12" customFormat="1" ht="16.5" customHeight="1">
      <c r="A513" s="14">
        <v>458</v>
      </c>
      <c r="B513" s="1">
        <v>8</v>
      </c>
      <c r="C513" s="15">
        <v>2151010009</v>
      </c>
      <c r="D513" s="195" t="s">
        <v>2833</v>
      </c>
      <c r="E513" s="196" t="s">
        <v>3103</v>
      </c>
      <c r="F513" s="119"/>
      <c r="G513" s="119">
        <v>34880</v>
      </c>
      <c r="H513" s="16">
        <v>86</v>
      </c>
      <c r="I513" s="16" t="s">
        <v>22</v>
      </c>
      <c r="J513" s="14"/>
    </row>
    <row r="514" spans="1:10" s="12" customFormat="1" ht="16.5" customHeight="1">
      <c r="A514" s="14">
        <v>459</v>
      </c>
      <c r="B514" s="1">
        <v>9</v>
      </c>
      <c r="C514" s="15">
        <v>2151010010</v>
      </c>
      <c r="D514" s="195" t="s">
        <v>2832</v>
      </c>
      <c r="E514" s="196" t="s">
        <v>3104</v>
      </c>
      <c r="F514" s="119"/>
      <c r="G514" s="119">
        <v>34744</v>
      </c>
      <c r="H514" s="16">
        <v>86</v>
      </c>
      <c r="I514" s="16" t="s">
        <v>22</v>
      </c>
      <c r="J514" s="14"/>
    </row>
    <row r="515" spans="1:10" s="12" customFormat="1" ht="16.5" customHeight="1">
      <c r="A515" s="14">
        <v>460</v>
      </c>
      <c r="B515" s="1">
        <v>10</v>
      </c>
      <c r="C515" s="15">
        <v>2151010012</v>
      </c>
      <c r="D515" s="195" t="s">
        <v>3105</v>
      </c>
      <c r="E515" s="196" t="s">
        <v>4532</v>
      </c>
      <c r="F515" s="119">
        <v>36827</v>
      </c>
      <c r="G515" s="119"/>
      <c r="H515" s="16">
        <v>72</v>
      </c>
      <c r="I515" s="16" t="s">
        <v>24</v>
      </c>
      <c r="J515" s="14"/>
    </row>
    <row r="516" spans="1:10" s="12" customFormat="1" ht="16.5" customHeight="1">
      <c r="A516" s="14">
        <v>461</v>
      </c>
      <c r="B516" s="1">
        <v>11</v>
      </c>
      <c r="C516" s="15">
        <v>2151010013</v>
      </c>
      <c r="D516" s="195" t="s">
        <v>3106</v>
      </c>
      <c r="E516" s="196" t="s">
        <v>3107</v>
      </c>
      <c r="F516" s="119"/>
      <c r="G516" s="119">
        <v>37698</v>
      </c>
      <c r="H516" s="16">
        <v>94</v>
      </c>
      <c r="I516" s="16" t="s">
        <v>23</v>
      </c>
      <c r="J516" s="14"/>
    </row>
    <row r="517" spans="1:10" s="12" customFormat="1" ht="16.5" customHeight="1">
      <c r="A517" s="14">
        <v>462</v>
      </c>
      <c r="B517" s="1">
        <v>12</v>
      </c>
      <c r="C517" s="15">
        <v>2151010014</v>
      </c>
      <c r="D517" s="195" t="s">
        <v>3108</v>
      </c>
      <c r="E517" s="196" t="s">
        <v>3109</v>
      </c>
      <c r="F517" s="119"/>
      <c r="G517" s="119">
        <v>37292</v>
      </c>
      <c r="H517" s="16">
        <v>92</v>
      </c>
      <c r="I517" s="16" t="s">
        <v>23</v>
      </c>
      <c r="J517" s="14"/>
    </row>
    <row r="518" spans="1:10" s="12" customFormat="1" ht="16.5" customHeight="1">
      <c r="A518" s="14">
        <v>463</v>
      </c>
      <c r="B518" s="1">
        <v>13</v>
      </c>
      <c r="C518" s="15">
        <v>2151010015</v>
      </c>
      <c r="D518" s="195" t="s">
        <v>3110</v>
      </c>
      <c r="E518" s="196" t="s">
        <v>4533</v>
      </c>
      <c r="F518" s="119"/>
      <c r="G518" s="119">
        <v>37689</v>
      </c>
      <c r="H518" s="16">
        <v>79</v>
      </c>
      <c r="I518" s="16" t="s">
        <v>24</v>
      </c>
      <c r="J518" s="14"/>
    </row>
    <row r="519" spans="1:10" s="12" customFormat="1" ht="16.5" customHeight="1">
      <c r="A519" s="14">
        <v>464</v>
      </c>
      <c r="B519" s="1">
        <v>14</v>
      </c>
      <c r="C519" s="15">
        <v>2151010016</v>
      </c>
      <c r="D519" s="195" t="s">
        <v>3111</v>
      </c>
      <c r="E519" s="196" t="s">
        <v>3112</v>
      </c>
      <c r="F519" s="119">
        <v>37875</v>
      </c>
      <c r="G519" s="119"/>
      <c r="H519" s="16">
        <v>74</v>
      </c>
      <c r="I519" s="16" t="s">
        <v>24</v>
      </c>
      <c r="J519" s="14"/>
    </row>
    <row r="520" spans="1:10" s="12" customFormat="1" ht="16.5" customHeight="1">
      <c r="A520" s="14">
        <v>465</v>
      </c>
      <c r="B520" s="1">
        <v>15</v>
      </c>
      <c r="C520" s="15">
        <v>2151010017</v>
      </c>
      <c r="D520" s="195" t="s">
        <v>2838</v>
      </c>
      <c r="E520" s="196" t="s">
        <v>3113</v>
      </c>
      <c r="F520" s="119">
        <v>37986</v>
      </c>
      <c r="G520" s="119"/>
      <c r="H520" s="16">
        <v>97</v>
      </c>
      <c r="I520" s="16" t="s">
        <v>23</v>
      </c>
      <c r="J520" s="14"/>
    </row>
    <row r="521" spans="1:10" s="12" customFormat="1" ht="16.5" customHeight="1">
      <c r="A521" s="14">
        <v>466</v>
      </c>
      <c r="B521" s="1">
        <v>16</v>
      </c>
      <c r="C521" s="15">
        <v>2151010018</v>
      </c>
      <c r="D521" s="195" t="s">
        <v>3114</v>
      </c>
      <c r="E521" s="196" t="s">
        <v>3115</v>
      </c>
      <c r="F521" s="119">
        <v>37874</v>
      </c>
      <c r="G521" s="119"/>
      <c r="H521" s="16">
        <v>97</v>
      </c>
      <c r="I521" s="16" t="s">
        <v>23</v>
      </c>
      <c r="J521" s="14"/>
    </row>
    <row r="522" spans="1:10" s="12" customFormat="1" ht="16.5" customHeight="1">
      <c r="A522" s="14">
        <v>467</v>
      </c>
      <c r="B522" s="1">
        <v>17</v>
      </c>
      <c r="C522" s="15">
        <v>2151010019</v>
      </c>
      <c r="D522" s="195" t="s">
        <v>3116</v>
      </c>
      <c r="E522" s="196" t="s">
        <v>4534</v>
      </c>
      <c r="F522" s="119">
        <v>37977</v>
      </c>
      <c r="G522" s="119"/>
      <c r="H522" s="16">
        <v>77</v>
      </c>
      <c r="I522" s="16" t="s">
        <v>24</v>
      </c>
      <c r="J522" s="14"/>
    </row>
    <row r="523" spans="1:10" s="12" customFormat="1" ht="16.5" customHeight="1">
      <c r="A523" s="14">
        <v>468</v>
      </c>
      <c r="B523" s="1">
        <v>18</v>
      </c>
      <c r="C523" s="15">
        <v>2151010022</v>
      </c>
      <c r="D523" s="195" t="s">
        <v>3117</v>
      </c>
      <c r="E523" s="196" t="s">
        <v>3118</v>
      </c>
      <c r="F523" s="119"/>
      <c r="G523" s="119">
        <v>37874</v>
      </c>
      <c r="H523" s="16">
        <v>80</v>
      </c>
      <c r="I523" s="16" t="s">
        <v>22</v>
      </c>
      <c r="J523" s="14"/>
    </row>
    <row r="524" spans="1:10" s="12" customFormat="1" ht="20.25" customHeight="1">
      <c r="A524" s="260" t="s">
        <v>3119</v>
      </c>
      <c r="B524" s="261"/>
      <c r="C524" s="261"/>
      <c r="D524" s="261"/>
      <c r="E524" s="261"/>
      <c r="F524" s="261"/>
      <c r="G524" s="262"/>
      <c r="H524" s="71"/>
      <c r="I524" s="20"/>
      <c r="J524" s="20"/>
    </row>
    <row r="525" spans="1:10" s="12" customFormat="1" ht="20.25" customHeight="1">
      <c r="A525" s="70"/>
      <c r="B525" s="71"/>
      <c r="C525" s="71"/>
      <c r="D525" s="71"/>
      <c r="E525" s="71" t="s">
        <v>358</v>
      </c>
      <c r="F525" s="25" t="s">
        <v>23</v>
      </c>
      <c r="G525" s="25" t="s">
        <v>22</v>
      </c>
      <c r="H525" s="25" t="s">
        <v>24</v>
      </c>
      <c r="I525" s="26" t="s">
        <v>25</v>
      </c>
      <c r="J525" s="25" t="s">
        <v>26</v>
      </c>
    </row>
    <row r="526" spans="1:10" s="12" customFormat="1" ht="20.25" customHeight="1">
      <c r="A526" s="70"/>
      <c r="B526" s="71"/>
      <c r="C526" s="71"/>
      <c r="D526" s="71"/>
      <c r="E526" s="71">
        <v>27</v>
      </c>
      <c r="F526" s="27">
        <v>13</v>
      </c>
      <c r="G526" s="27">
        <v>9</v>
      </c>
      <c r="H526" s="27">
        <v>5</v>
      </c>
      <c r="I526" s="27">
        <v>0</v>
      </c>
      <c r="J526" s="27">
        <v>0</v>
      </c>
    </row>
    <row r="527" spans="1:10" s="12" customFormat="1" ht="16.5" customHeight="1">
      <c r="A527" s="14">
        <v>469</v>
      </c>
      <c r="B527" s="1">
        <v>1</v>
      </c>
      <c r="C527" s="15">
        <v>2251010001</v>
      </c>
      <c r="D527" s="195" t="s">
        <v>159</v>
      </c>
      <c r="E527" s="196" t="s">
        <v>181</v>
      </c>
      <c r="F527" s="119">
        <v>38103</v>
      </c>
      <c r="G527" s="119"/>
      <c r="H527" s="16">
        <v>100</v>
      </c>
      <c r="I527" s="16" t="s">
        <v>23</v>
      </c>
      <c r="J527" s="14"/>
    </row>
    <row r="528" spans="1:10" s="12" customFormat="1" ht="16.5" customHeight="1">
      <c r="A528" s="14">
        <v>470</v>
      </c>
      <c r="B528" s="1">
        <v>2</v>
      </c>
      <c r="C528" s="15">
        <v>2251010002</v>
      </c>
      <c r="D528" s="195" t="s">
        <v>3120</v>
      </c>
      <c r="E528" s="196" t="s">
        <v>3121</v>
      </c>
      <c r="F528" s="119"/>
      <c r="G528" s="119">
        <v>37292</v>
      </c>
      <c r="H528" s="16">
        <v>86</v>
      </c>
      <c r="I528" s="16" t="s">
        <v>22</v>
      </c>
      <c r="J528" s="14"/>
    </row>
    <row r="529" spans="1:10" s="12" customFormat="1" ht="16.5" customHeight="1">
      <c r="A529" s="14">
        <v>471</v>
      </c>
      <c r="B529" s="1">
        <v>3</v>
      </c>
      <c r="C529" s="15">
        <v>2251010003</v>
      </c>
      <c r="D529" s="195" t="s">
        <v>3122</v>
      </c>
      <c r="E529" s="196" t="s">
        <v>1838</v>
      </c>
      <c r="F529" s="119"/>
      <c r="G529" s="119">
        <v>38279</v>
      </c>
      <c r="H529" s="16">
        <v>86</v>
      </c>
      <c r="I529" s="16" t="s">
        <v>22</v>
      </c>
      <c r="J529" s="14"/>
    </row>
    <row r="530" spans="1:10" s="12" customFormat="1" ht="16.5" customHeight="1">
      <c r="A530" s="14">
        <v>472</v>
      </c>
      <c r="B530" s="1">
        <v>4</v>
      </c>
      <c r="C530" s="15">
        <v>2251010004</v>
      </c>
      <c r="D530" s="195" t="s">
        <v>2973</v>
      </c>
      <c r="E530" s="196" t="s">
        <v>1740</v>
      </c>
      <c r="F530" s="119"/>
      <c r="G530" s="119">
        <v>37769</v>
      </c>
      <c r="H530" s="16">
        <v>90</v>
      </c>
      <c r="I530" s="16" t="s">
        <v>23</v>
      </c>
      <c r="J530" s="14"/>
    </row>
    <row r="531" spans="1:10" s="12" customFormat="1" ht="16.5" customHeight="1">
      <c r="A531" s="14">
        <v>473</v>
      </c>
      <c r="B531" s="1">
        <v>5</v>
      </c>
      <c r="C531" s="15">
        <v>2251010005</v>
      </c>
      <c r="D531" s="195" t="s">
        <v>1032</v>
      </c>
      <c r="E531" s="196" t="s">
        <v>3123</v>
      </c>
      <c r="F531" s="119">
        <v>38242</v>
      </c>
      <c r="G531" s="119"/>
      <c r="H531" s="16">
        <v>71</v>
      </c>
      <c r="I531" s="16" t="s">
        <v>24</v>
      </c>
      <c r="J531" s="14"/>
    </row>
    <row r="532" spans="1:10" s="12" customFormat="1" ht="16.5" customHeight="1">
      <c r="A532" s="14">
        <v>474</v>
      </c>
      <c r="B532" s="1">
        <v>6</v>
      </c>
      <c r="C532" s="15">
        <v>2251010006</v>
      </c>
      <c r="D532" s="195" t="s">
        <v>3124</v>
      </c>
      <c r="E532" s="196" t="s">
        <v>115</v>
      </c>
      <c r="F532" s="119">
        <v>38073</v>
      </c>
      <c r="G532" s="119"/>
      <c r="H532" s="16">
        <v>86</v>
      </c>
      <c r="I532" s="16" t="s">
        <v>22</v>
      </c>
      <c r="J532" s="14"/>
    </row>
    <row r="533" spans="1:10" s="12" customFormat="1" ht="16.5" customHeight="1">
      <c r="A533" s="14">
        <v>475</v>
      </c>
      <c r="B533" s="1">
        <v>7</v>
      </c>
      <c r="C533" s="15">
        <v>2251010007</v>
      </c>
      <c r="D533" s="195" t="s">
        <v>170</v>
      </c>
      <c r="E533" s="196" t="s">
        <v>266</v>
      </c>
      <c r="F533" s="119">
        <v>38190</v>
      </c>
      <c r="G533" s="119"/>
      <c r="H533" s="16">
        <v>93</v>
      </c>
      <c r="I533" s="16" t="s">
        <v>23</v>
      </c>
      <c r="J533" s="14"/>
    </row>
    <row r="534" spans="1:10" s="12" customFormat="1" ht="16.5" customHeight="1">
      <c r="A534" s="14">
        <v>476</v>
      </c>
      <c r="B534" s="1">
        <v>8</v>
      </c>
      <c r="C534" s="15">
        <v>2251010008</v>
      </c>
      <c r="D534" s="195" t="s">
        <v>3125</v>
      </c>
      <c r="E534" s="196" t="s">
        <v>110</v>
      </c>
      <c r="F534" s="119">
        <v>38097</v>
      </c>
      <c r="G534" s="119"/>
      <c r="H534" s="16">
        <v>93</v>
      </c>
      <c r="I534" s="16" t="s">
        <v>23</v>
      </c>
      <c r="J534" s="14"/>
    </row>
    <row r="535" spans="1:10" s="12" customFormat="1" ht="16.5" customHeight="1">
      <c r="A535" s="14">
        <v>477</v>
      </c>
      <c r="B535" s="1">
        <v>9</v>
      </c>
      <c r="C535" s="15">
        <v>2251010009</v>
      </c>
      <c r="D535" s="195" t="s">
        <v>2111</v>
      </c>
      <c r="E535" s="196" t="s">
        <v>65</v>
      </c>
      <c r="F535" s="119"/>
      <c r="G535" s="119">
        <v>38236</v>
      </c>
      <c r="H535" s="16">
        <v>100</v>
      </c>
      <c r="I535" s="16" t="s">
        <v>23</v>
      </c>
      <c r="J535" s="14"/>
    </row>
    <row r="536" spans="1:10" s="12" customFormat="1" ht="16.5" customHeight="1">
      <c r="A536" s="14">
        <v>478</v>
      </c>
      <c r="B536" s="1">
        <v>10</v>
      </c>
      <c r="C536" s="15">
        <v>2251010010</v>
      </c>
      <c r="D536" s="195" t="s">
        <v>3126</v>
      </c>
      <c r="E536" s="196" t="s">
        <v>372</v>
      </c>
      <c r="F536" s="119"/>
      <c r="G536" s="119">
        <v>38081</v>
      </c>
      <c r="H536" s="16">
        <v>86</v>
      </c>
      <c r="I536" s="16" t="s">
        <v>22</v>
      </c>
      <c r="J536" s="14"/>
    </row>
    <row r="537" spans="1:10" s="12" customFormat="1" ht="16.5" customHeight="1">
      <c r="A537" s="14">
        <v>479</v>
      </c>
      <c r="B537" s="1">
        <v>11</v>
      </c>
      <c r="C537" s="15">
        <v>2251010011</v>
      </c>
      <c r="D537" s="195" t="s">
        <v>3127</v>
      </c>
      <c r="E537" s="196" t="s">
        <v>162</v>
      </c>
      <c r="F537" s="119"/>
      <c r="G537" s="119">
        <v>37814</v>
      </c>
      <c r="H537" s="16">
        <v>77</v>
      </c>
      <c r="I537" s="16" t="s">
        <v>24</v>
      </c>
      <c r="J537" s="14"/>
    </row>
    <row r="538" spans="1:10" s="12" customFormat="1" ht="16.5" customHeight="1">
      <c r="A538" s="14">
        <v>480</v>
      </c>
      <c r="B538" s="1">
        <v>12</v>
      </c>
      <c r="C538" s="15">
        <v>2251010012</v>
      </c>
      <c r="D538" s="195" t="s">
        <v>3128</v>
      </c>
      <c r="E538" s="196" t="s">
        <v>293</v>
      </c>
      <c r="F538" s="119"/>
      <c r="G538" s="119">
        <v>38009</v>
      </c>
      <c r="H538" s="16">
        <v>76</v>
      </c>
      <c r="I538" s="16" t="s">
        <v>24</v>
      </c>
      <c r="J538" s="14"/>
    </row>
    <row r="539" spans="1:10" s="12" customFormat="1" ht="16.5" customHeight="1">
      <c r="A539" s="14">
        <v>481</v>
      </c>
      <c r="B539" s="1">
        <v>13</v>
      </c>
      <c r="C539" s="15">
        <v>2251010013</v>
      </c>
      <c r="D539" s="195" t="s">
        <v>3129</v>
      </c>
      <c r="E539" s="196" t="s">
        <v>3130</v>
      </c>
      <c r="F539" s="119">
        <v>35100</v>
      </c>
      <c r="G539" s="119"/>
      <c r="H539" s="16">
        <v>93</v>
      </c>
      <c r="I539" s="16" t="s">
        <v>23</v>
      </c>
      <c r="J539" s="14"/>
    </row>
    <row r="540" spans="1:10" s="12" customFormat="1" ht="16.5" customHeight="1">
      <c r="A540" s="14">
        <v>482</v>
      </c>
      <c r="B540" s="1">
        <v>14</v>
      </c>
      <c r="C540" s="15">
        <v>2251010014</v>
      </c>
      <c r="D540" s="195" t="s">
        <v>1798</v>
      </c>
      <c r="E540" s="196" t="s">
        <v>2118</v>
      </c>
      <c r="F540" s="119"/>
      <c r="G540" s="119">
        <v>37664</v>
      </c>
      <c r="H540" s="16">
        <v>93</v>
      </c>
      <c r="I540" s="16" t="s">
        <v>23</v>
      </c>
      <c r="J540" s="14"/>
    </row>
    <row r="541" spans="1:10" s="12" customFormat="1" ht="16.5" customHeight="1">
      <c r="A541" s="14">
        <v>483</v>
      </c>
      <c r="B541" s="1">
        <v>15</v>
      </c>
      <c r="C541" s="15">
        <v>2251010015</v>
      </c>
      <c r="D541" s="195" t="s">
        <v>68</v>
      </c>
      <c r="E541" s="196" t="s">
        <v>1643</v>
      </c>
      <c r="F541" s="119"/>
      <c r="G541" s="119">
        <v>38215</v>
      </c>
      <c r="H541" s="16">
        <v>93</v>
      </c>
      <c r="I541" s="16" t="s">
        <v>23</v>
      </c>
      <c r="J541" s="14"/>
    </row>
    <row r="542" spans="1:10" s="12" customFormat="1" ht="16.5" customHeight="1">
      <c r="A542" s="14">
        <v>484</v>
      </c>
      <c r="B542" s="1">
        <v>16</v>
      </c>
      <c r="C542" s="15">
        <v>2251010016</v>
      </c>
      <c r="D542" s="195" t="s">
        <v>1762</v>
      </c>
      <c r="E542" s="196" t="s">
        <v>250</v>
      </c>
      <c r="F542" s="119"/>
      <c r="G542" s="119">
        <v>38263</v>
      </c>
      <c r="H542" s="16">
        <v>89</v>
      </c>
      <c r="I542" s="16" t="s">
        <v>22</v>
      </c>
      <c r="J542" s="14"/>
    </row>
    <row r="543" spans="1:10" s="12" customFormat="1" ht="16.5" customHeight="1">
      <c r="A543" s="14">
        <v>485</v>
      </c>
      <c r="B543" s="1">
        <v>17</v>
      </c>
      <c r="C543" s="15">
        <v>2251010017</v>
      </c>
      <c r="D543" s="195" t="s">
        <v>3131</v>
      </c>
      <c r="E543" s="196" t="s">
        <v>34</v>
      </c>
      <c r="F543" s="119">
        <v>33346</v>
      </c>
      <c r="G543" s="119"/>
      <c r="H543" s="16">
        <v>95</v>
      </c>
      <c r="I543" s="16" t="s">
        <v>23</v>
      </c>
      <c r="J543" s="14"/>
    </row>
    <row r="544" spans="1:10" s="12" customFormat="1" ht="16.5" customHeight="1">
      <c r="A544" s="14">
        <v>486</v>
      </c>
      <c r="B544" s="1">
        <v>18</v>
      </c>
      <c r="C544" s="15">
        <v>2251010018</v>
      </c>
      <c r="D544" s="195" t="s">
        <v>1799</v>
      </c>
      <c r="E544" s="196" t="s">
        <v>35</v>
      </c>
      <c r="F544" s="119"/>
      <c r="G544" s="119">
        <v>38218</v>
      </c>
      <c r="H544" s="16">
        <v>88</v>
      </c>
      <c r="I544" s="16" t="s">
        <v>22</v>
      </c>
      <c r="J544" s="14"/>
    </row>
    <row r="545" spans="1:10" s="12" customFormat="1" ht="16.5" customHeight="1">
      <c r="A545" s="14">
        <v>487</v>
      </c>
      <c r="B545" s="1">
        <v>19</v>
      </c>
      <c r="C545" s="15">
        <v>2251010019</v>
      </c>
      <c r="D545" s="195" t="s">
        <v>76</v>
      </c>
      <c r="E545" s="196" t="s">
        <v>20</v>
      </c>
      <c r="F545" s="119">
        <v>37349</v>
      </c>
      <c r="G545" s="119"/>
      <c r="H545" s="16">
        <v>81</v>
      </c>
      <c r="I545" s="16" t="s">
        <v>22</v>
      </c>
      <c r="J545" s="14"/>
    </row>
    <row r="546" spans="1:10" s="12" customFormat="1" ht="16.5" customHeight="1">
      <c r="A546" s="14">
        <v>488</v>
      </c>
      <c r="B546" s="1">
        <v>20</v>
      </c>
      <c r="C546" s="15">
        <v>2251010020</v>
      </c>
      <c r="D546" s="195" t="s">
        <v>3132</v>
      </c>
      <c r="E546" s="196" t="s">
        <v>104</v>
      </c>
      <c r="F546" s="119">
        <v>38201</v>
      </c>
      <c r="G546" s="119"/>
      <c r="H546" s="16">
        <v>76</v>
      </c>
      <c r="I546" s="16" t="s">
        <v>24</v>
      </c>
      <c r="J546" s="14"/>
    </row>
    <row r="547" spans="1:10" s="12" customFormat="1" ht="16.5" customHeight="1">
      <c r="A547" s="14">
        <v>489</v>
      </c>
      <c r="B547" s="1">
        <v>21</v>
      </c>
      <c r="C547" s="15">
        <v>2251010021</v>
      </c>
      <c r="D547" s="195" t="s">
        <v>3133</v>
      </c>
      <c r="E547" s="196" t="s">
        <v>1758</v>
      </c>
      <c r="F547" s="119"/>
      <c r="G547" s="119">
        <v>38316</v>
      </c>
      <c r="H547" s="16">
        <v>86</v>
      </c>
      <c r="I547" s="16" t="s">
        <v>22</v>
      </c>
      <c r="J547" s="14"/>
    </row>
    <row r="548" spans="1:10" s="12" customFormat="1" ht="16.5" customHeight="1">
      <c r="A548" s="14">
        <v>490</v>
      </c>
      <c r="B548" s="1">
        <v>22</v>
      </c>
      <c r="C548" s="15">
        <v>2251010022</v>
      </c>
      <c r="D548" s="195" t="s">
        <v>1022</v>
      </c>
      <c r="E548" s="196" t="s">
        <v>21</v>
      </c>
      <c r="F548" s="119">
        <v>38117</v>
      </c>
      <c r="G548" s="119"/>
      <c r="H548" s="16">
        <v>89</v>
      </c>
      <c r="I548" s="16" t="s">
        <v>22</v>
      </c>
      <c r="J548" s="14"/>
    </row>
    <row r="549" spans="1:10" s="12" customFormat="1" ht="16.5" customHeight="1">
      <c r="A549" s="14">
        <v>491</v>
      </c>
      <c r="B549" s="1">
        <v>23</v>
      </c>
      <c r="C549" s="15">
        <v>2251010023</v>
      </c>
      <c r="D549" s="195" t="s">
        <v>3134</v>
      </c>
      <c r="E549" s="196" t="s">
        <v>50</v>
      </c>
      <c r="F549" s="119"/>
      <c r="G549" s="119">
        <v>37561</v>
      </c>
      <c r="H549" s="16">
        <v>91</v>
      </c>
      <c r="I549" s="16" t="s">
        <v>23</v>
      </c>
      <c r="J549" s="14"/>
    </row>
    <row r="550" spans="1:10" s="12" customFormat="1" ht="16.5" customHeight="1">
      <c r="A550" s="14">
        <v>492</v>
      </c>
      <c r="B550" s="1">
        <v>24</v>
      </c>
      <c r="C550" s="15">
        <v>2251010024</v>
      </c>
      <c r="D550" s="195" t="s">
        <v>2231</v>
      </c>
      <c r="E550" s="196" t="s">
        <v>119</v>
      </c>
      <c r="F550" s="119"/>
      <c r="G550" s="119">
        <v>36580</v>
      </c>
      <c r="H550" s="16">
        <v>95</v>
      </c>
      <c r="I550" s="16" t="s">
        <v>23</v>
      </c>
      <c r="J550" s="14"/>
    </row>
    <row r="551" spans="1:10" s="12" customFormat="1" ht="16.5" customHeight="1">
      <c r="A551" s="14">
        <v>493</v>
      </c>
      <c r="B551" s="1">
        <v>25</v>
      </c>
      <c r="C551" s="15">
        <v>2251010025</v>
      </c>
      <c r="D551" s="195" t="s">
        <v>3135</v>
      </c>
      <c r="E551" s="196" t="s">
        <v>2687</v>
      </c>
      <c r="F551" s="119"/>
      <c r="G551" s="119">
        <v>38066</v>
      </c>
      <c r="H551" s="16">
        <v>90</v>
      </c>
      <c r="I551" s="16" t="s">
        <v>23</v>
      </c>
      <c r="J551" s="14"/>
    </row>
    <row r="552" spans="1:10" s="12" customFormat="1" ht="16.5" customHeight="1">
      <c r="A552" s="14">
        <v>494</v>
      </c>
      <c r="B552" s="1">
        <v>26</v>
      </c>
      <c r="C552" s="15">
        <v>2251010026</v>
      </c>
      <c r="D552" s="195" t="s">
        <v>3136</v>
      </c>
      <c r="E552" s="196" t="s">
        <v>137</v>
      </c>
      <c r="F552" s="119"/>
      <c r="G552" s="119">
        <v>38318</v>
      </c>
      <c r="H552" s="16">
        <v>90</v>
      </c>
      <c r="I552" s="16" t="s">
        <v>23</v>
      </c>
      <c r="J552" s="14"/>
    </row>
    <row r="553" spans="1:10" s="12" customFormat="1" ht="16.5" customHeight="1">
      <c r="A553" s="14">
        <v>495</v>
      </c>
      <c r="B553" s="1">
        <v>27</v>
      </c>
      <c r="C553" s="15">
        <v>2251010027</v>
      </c>
      <c r="D553" s="195" t="s">
        <v>3137</v>
      </c>
      <c r="E553" s="196" t="s">
        <v>66</v>
      </c>
      <c r="F553" s="119"/>
      <c r="G553" s="119">
        <v>38078</v>
      </c>
      <c r="H553" s="16">
        <v>79</v>
      </c>
      <c r="I553" s="16" t="s">
        <v>24</v>
      </c>
      <c r="J553" s="14"/>
    </row>
    <row r="554" s="12" customFormat="1" ht="16.5" customHeight="1"/>
    <row r="555" s="12" customFormat="1" ht="16.5" customHeight="1"/>
    <row r="556" s="12" customFormat="1" ht="16.5" customHeight="1"/>
    <row r="557" s="12" customFormat="1" ht="16.5" customHeight="1"/>
    <row r="558" s="12" customFormat="1" ht="16.5" customHeight="1"/>
    <row r="559" s="12" customFormat="1" ht="16.5" customHeight="1"/>
    <row r="560" s="12" customFormat="1" ht="16.5" customHeight="1"/>
    <row r="561" s="12" customFormat="1" ht="16.5" customHeight="1"/>
    <row r="562" s="12" customFormat="1" ht="16.5" customHeight="1"/>
    <row r="563" s="12" customFormat="1" ht="16.5" customHeight="1"/>
    <row r="564" s="12" customFormat="1" ht="16.5" customHeight="1"/>
    <row r="565" spans="1:9" ht="22.5" customHeight="1">
      <c r="A565" s="3"/>
      <c r="B565" s="3"/>
      <c r="C565" s="3"/>
      <c r="D565" s="3"/>
      <c r="E565" s="3"/>
      <c r="F565" s="3"/>
      <c r="G565" s="3"/>
      <c r="H565" s="3"/>
      <c r="I565" s="3"/>
    </row>
    <row r="566" spans="1:9" ht="22.5" customHeight="1">
      <c r="A566" s="3"/>
      <c r="B566" s="3"/>
      <c r="C566" s="3"/>
      <c r="D566" s="3"/>
      <c r="E566" s="3"/>
      <c r="F566" s="3"/>
      <c r="G566" s="3"/>
      <c r="H566" s="3"/>
      <c r="I566" s="3"/>
    </row>
    <row r="567" spans="1:9" ht="22.5" customHeight="1">
      <c r="A567" s="3"/>
      <c r="B567" s="3"/>
      <c r="C567" s="3"/>
      <c r="D567" s="3"/>
      <c r="E567" s="3"/>
      <c r="F567" s="3"/>
      <c r="G567" s="3"/>
      <c r="H567" s="3"/>
      <c r="I567" s="3"/>
    </row>
    <row r="568" s="12" customFormat="1" ht="16.5" customHeight="1"/>
    <row r="569" s="12" customFormat="1" ht="16.5" customHeight="1"/>
    <row r="570" s="12" customFormat="1" ht="16.5" customHeight="1"/>
    <row r="571" s="12" customFormat="1" ht="16.5" customHeight="1"/>
    <row r="572" s="12" customFormat="1" ht="16.5" customHeight="1"/>
    <row r="573" s="12" customFormat="1" ht="16.5" customHeight="1"/>
    <row r="574" s="12" customFormat="1" ht="16.5" customHeight="1"/>
    <row r="575" s="12" customFormat="1" ht="16.5" customHeight="1"/>
    <row r="576" s="12" customFormat="1" ht="16.5" customHeight="1"/>
    <row r="577" s="12" customFormat="1" ht="16.5" customHeight="1"/>
    <row r="578" s="12" customFormat="1" ht="16.5" customHeight="1"/>
    <row r="579" s="12" customFormat="1" ht="16.5" customHeight="1"/>
    <row r="580" s="12" customFormat="1" ht="16.5" customHeight="1"/>
    <row r="581" s="12" customFormat="1" ht="16.5" customHeight="1"/>
    <row r="582" s="12" customFormat="1" ht="16.5" customHeight="1"/>
    <row r="583" s="12" customFormat="1" ht="16.5" customHeight="1"/>
    <row r="584" s="12" customFormat="1" ht="16.5" customHeight="1"/>
    <row r="585" s="12" customFormat="1" ht="16.5" customHeight="1"/>
    <row r="586" s="12" customFormat="1" ht="16.5" customHeight="1"/>
    <row r="587" s="12" customFormat="1" ht="16.5" customHeight="1"/>
    <row r="588" s="12" customFormat="1" ht="16.5" customHeight="1"/>
    <row r="589" s="12" customFormat="1" ht="16.5" customHeight="1"/>
    <row r="590" s="12" customFormat="1" ht="16.5" customHeight="1"/>
    <row r="591" s="12" customFormat="1" ht="16.5" customHeight="1"/>
    <row r="592" s="12" customFormat="1" ht="16.5" customHeight="1"/>
    <row r="593" s="12" customFormat="1" ht="16.5" customHeight="1"/>
    <row r="594" s="12" customFormat="1" ht="16.5" customHeight="1"/>
    <row r="595" s="12" customFormat="1" ht="16.5" customHeight="1"/>
    <row r="596" s="12" customFormat="1" ht="16.5" customHeight="1"/>
    <row r="597" s="12" customFormat="1" ht="16.5" customHeight="1"/>
    <row r="598" s="12" customFormat="1" ht="16.5" customHeight="1"/>
    <row r="599" s="12" customFormat="1" ht="16.5" customHeight="1"/>
    <row r="600" s="12" customFormat="1" ht="16.5" customHeight="1"/>
    <row r="601" s="12" customFormat="1" ht="16.5" customHeight="1"/>
    <row r="602" s="12" customFormat="1" ht="16.5" customHeight="1"/>
    <row r="603" s="12" customFormat="1" ht="16.5" customHeight="1"/>
    <row r="604" s="12" customFormat="1" ht="16.5" customHeight="1"/>
    <row r="605" s="12" customFormat="1" ht="16.5" customHeight="1"/>
    <row r="606" s="12" customFormat="1" ht="16.5" customHeight="1"/>
    <row r="607" s="12" customFormat="1" ht="16.5" customHeight="1"/>
    <row r="608" s="12" customFormat="1" ht="16.5" customHeight="1"/>
    <row r="609" s="12" customFormat="1" ht="16.5" customHeight="1"/>
    <row r="610" s="12" customFormat="1" ht="16.5" customHeight="1"/>
    <row r="611" s="12" customFormat="1" ht="16.5" customHeight="1"/>
    <row r="612" spans="1:9" ht="22.5" customHeight="1">
      <c r="A612" s="3"/>
      <c r="B612" s="3"/>
      <c r="C612" s="3"/>
      <c r="D612" s="3"/>
      <c r="E612" s="3"/>
      <c r="F612" s="3"/>
      <c r="G612" s="3"/>
      <c r="H612" s="3"/>
      <c r="I612" s="3"/>
    </row>
    <row r="613" spans="1:9" ht="22.5" customHeight="1">
      <c r="A613" s="3"/>
      <c r="B613" s="3"/>
      <c r="C613" s="3"/>
      <c r="D613" s="3"/>
      <c r="E613" s="3"/>
      <c r="F613" s="3"/>
      <c r="G613" s="3"/>
      <c r="H613" s="3"/>
      <c r="I613" s="3"/>
    </row>
    <row r="614" spans="1:9" ht="22.5" customHeight="1">
      <c r="A614" s="3"/>
      <c r="B614" s="3"/>
      <c r="C614" s="3"/>
      <c r="D614" s="3"/>
      <c r="E614" s="3"/>
      <c r="F614" s="3"/>
      <c r="G614" s="3"/>
      <c r="H614" s="3"/>
      <c r="I614" s="3"/>
    </row>
    <row r="615" s="12" customFormat="1" ht="16.5" customHeight="1"/>
    <row r="616" s="12" customFormat="1" ht="16.5" customHeight="1"/>
    <row r="617" s="12" customFormat="1" ht="16.5" customHeight="1"/>
    <row r="618" s="12" customFormat="1" ht="16.5" customHeight="1"/>
    <row r="619" s="12" customFormat="1" ht="16.5" customHeight="1"/>
    <row r="620" s="12" customFormat="1" ht="16.5" customHeight="1"/>
    <row r="621" s="12" customFormat="1" ht="16.5" customHeight="1"/>
    <row r="622" s="12" customFormat="1" ht="16.5" customHeight="1"/>
    <row r="623" s="12" customFormat="1" ht="16.5" customHeight="1"/>
    <row r="624" s="12" customFormat="1" ht="16.5" customHeight="1"/>
    <row r="625" s="12" customFormat="1" ht="16.5" customHeight="1"/>
    <row r="626" s="12" customFormat="1" ht="16.5" customHeight="1"/>
    <row r="627" s="12" customFormat="1" ht="16.5" customHeight="1"/>
    <row r="628" s="12" customFormat="1" ht="16.5" customHeight="1"/>
    <row r="629" s="12" customFormat="1" ht="16.5" customHeight="1"/>
    <row r="630" s="12" customFormat="1" ht="16.5" customHeight="1"/>
    <row r="631" s="12" customFormat="1" ht="30.75" customHeight="1"/>
    <row r="632" s="12" customFormat="1" ht="16.5" customHeight="1"/>
    <row r="633" s="12" customFormat="1" ht="16.5" customHeight="1"/>
    <row r="634" s="12" customFormat="1" ht="16.5" customHeight="1"/>
    <row r="635" s="12" customFormat="1" ht="16.5" customHeight="1"/>
    <row r="636" s="12" customFormat="1" ht="16.5" customHeight="1"/>
    <row r="637" s="12" customFormat="1" ht="16.5" customHeight="1"/>
    <row r="638" s="12" customFormat="1" ht="16.5" customHeight="1"/>
    <row r="639" s="12" customFormat="1" ht="16.5" customHeight="1"/>
    <row r="640" s="12" customFormat="1" ht="16.5" customHeight="1"/>
    <row r="641" s="12" customFormat="1" ht="16.5" customHeight="1"/>
    <row r="642" s="12" customFormat="1" ht="16.5" customHeight="1"/>
    <row r="643" s="12" customFormat="1" ht="16.5" customHeight="1"/>
    <row r="644" s="12" customFormat="1" ht="16.5" customHeight="1"/>
    <row r="645" s="12" customFormat="1" ht="16.5" customHeight="1"/>
    <row r="646" s="12" customFormat="1" ht="16.5" customHeight="1"/>
    <row r="647" s="12" customFormat="1" ht="16.5" customHeight="1"/>
    <row r="648" s="12" customFormat="1" ht="16.5" customHeight="1"/>
    <row r="649" spans="1:9" ht="22.5" customHeight="1">
      <c r="A649" s="3"/>
      <c r="B649" s="3"/>
      <c r="C649" s="3"/>
      <c r="D649" s="3"/>
      <c r="E649" s="3"/>
      <c r="F649" s="3"/>
      <c r="G649" s="3"/>
      <c r="H649" s="3"/>
      <c r="I649" s="3"/>
    </row>
    <row r="650" spans="1:9" ht="22.5" customHeight="1">
      <c r="A650" s="3"/>
      <c r="B650" s="3"/>
      <c r="C650" s="3"/>
      <c r="D650" s="3"/>
      <c r="E650" s="3"/>
      <c r="F650" s="3"/>
      <c r="G650" s="3"/>
      <c r="H650" s="3"/>
      <c r="I650" s="3"/>
    </row>
    <row r="651" spans="1:9" ht="22.5" customHeight="1">
      <c r="A651" s="3"/>
      <c r="B651" s="3"/>
      <c r="C651" s="3"/>
      <c r="D651" s="3"/>
      <c r="E651" s="3"/>
      <c r="F651" s="3"/>
      <c r="G651" s="3"/>
      <c r="H651" s="3"/>
      <c r="I651" s="3"/>
    </row>
    <row r="652" s="12" customFormat="1" ht="16.5" customHeight="1"/>
    <row r="653" s="12" customFormat="1" ht="16.5" customHeight="1"/>
    <row r="654" s="12" customFormat="1" ht="16.5" customHeight="1"/>
    <row r="655" s="12" customFormat="1" ht="16.5" customHeight="1"/>
    <row r="656" s="12" customFormat="1" ht="16.5" customHeight="1"/>
    <row r="657" s="12" customFormat="1" ht="16.5" customHeight="1"/>
    <row r="658" s="12" customFormat="1" ht="16.5" customHeight="1"/>
    <row r="659" s="12" customFormat="1" ht="16.5" customHeight="1"/>
    <row r="660" s="12" customFormat="1" ht="16.5" customHeight="1"/>
    <row r="661" s="12" customFormat="1" ht="16.5" customHeight="1"/>
    <row r="662" s="12" customFormat="1" ht="16.5" customHeight="1"/>
    <row r="663" s="12" customFormat="1" ht="16.5" customHeight="1"/>
    <row r="664" s="12" customFormat="1" ht="16.5" customHeight="1"/>
    <row r="665" s="12" customFormat="1" ht="16.5" customHeight="1"/>
    <row r="666" s="12" customFormat="1" ht="16.5" customHeight="1"/>
    <row r="667" s="12" customFormat="1" ht="16.5" customHeight="1"/>
    <row r="668" s="12" customFormat="1" ht="16.5" customHeight="1"/>
    <row r="669" s="12" customFormat="1" ht="16.5" customHeight="1"/>
    <row r="670" s="12" customFormat="1" ht="16.5" customHeight="1"/>
    <row r="671" s="12" customFormat="1" ht="16.5" customHeight="1"/>
    <row r="672" s="12" customFormat="1" ht="16.5" customHeight="1"/>
    <row r="673" s="12" customFormat="1" ht="16.5" customHeight="1"/>
    <row r="674" s="12" customFormat="1" ht="16.5" customHeight="1"/>
    <row r="675" s="12" customFormat="1" ht="16.5" customHeight="1"/>
    <row r="676" s="12" customFormat="1" ht="16.5" customHeight="1"/>
    <row r="677" s="12" customFormat="1" ht="16.5" customHeight="1"/>
    <row r="678" spans="1:9" ht="22.5" customHeight="1">
      <c r="A678" s="3"/>
      <c r="B678" s="3"/>
      <c r="C678" s="3"/>
      <c r="D678" s="3"/>
      <c r="E678" s="3"/>
      <c r="F678" s="3"/>
      <c r="G678" s="3"/>
      <c r="H678" s="3"/>
      <c r="I678" s="3"/>
    </row>
    <row r="679" spans="1:9" ht="22.5" customHeight="1">
      <c r="A679" s="3"/>
      <c r="B679" s="3"/>
      <c r="C679" s="3"/>
      <c r="D679" s="3"/>
      <c r="E679" s="3"/>
      <c r="F679" s="3"/>
      <c r="G679" s="3"/>
      <c r="H679" s="3"/>
      <c r="I679" s="3"/>
    </row>
    <row r="680" spans="1:9" ht="22.5" customHeight="1">
      <c r="A680" s="3"/>
      <c r="B680" s="3"/>
      <c r="C680" s="3"/>
      <c r="D680" s="3"/>
      <c r="E680" s="3"/>
      <c r="F680" s="3"/>
      <c r="G680" s="3"/>
      <c r="H680" s="3"/>
      <c r="I680" s="3"/>
    </row>
    <row r="681" s="12" customFormat="1" ht="16.5" customHeight="1"/>
    <row r="682" s="12" customFormat="1" ht="16.5" customHeight="1"/>
    <row r="683" s="12" customFormat="1" ht="16.5" customHeight="1"/>
    <row r="684" s="12" customFormat="1" ht="16.5" customHeight="1"/>
    <row r="685" s="12" customFormat="1" ht="16.5" customHeight="1"/>
    <row r="686" s="12" customFormat="1" ht="16.5" customHeight="1"/>
    <row r="687" s="12" customFormat="1" ht="16.5" customHeight="1"/>
    <row r="688" s="12" customFormat="1" ht="16.5" customHeight="1"/>
    <row r="689" s="12" customFormat="1" ht="16.5" customHeight="1"/>
    <row r="690" s="12" customFormat="1" ht="16.5" customHeight="1"/>
    <row r="691" s="12" customFormat="1" ht="16.5" customHeight="1"/>
    <row r="692" s="12" customFormat="1" ht="16.5" customHeight="1"/>
    <row r="693" s="12" customFormat="1" ht="16.5" customHeight="1"/>
    <row r="694" s="12" customFormat="1" ht="16.5" customHeight="1"/>
    <row r="695" s="12" customFormat="1" ht="16.5" customHeight="1"/>
    <row r="696" s="12" customFormat="1" ht="16.5" customHeight="1"/>
    <row r="697" s="12" customFormat="1" ht="22.5" customHeight="1"/>
    <row r="698" s="12" customFormat="1" ht="22.5" customHeight="1"/>
    <row r="699" s="12" customFormat="1" ht="22.5" customHeight="1"/>
    <row r="700" s="12" customFormat="1" ht="16.5" customHeight="1"/>
    <row r="701" s="12" customFormat="1" ht="16.5" customHeight="1"/>
    <row r="702" s="12" customFormat="1" ht="16.5" customHeight="1"/>
    <row r="703" s="12" customFormat="1" ht="16.5" customHeight="1"/>
    <row r="704" s="12" customFormat="1" ht="16.5" customHeight="1"/>
    <row r="705" s="12" customFormat="1" ht="16.5" customHeight="1"/>
    <row r="706" s="12" customFormat="1" ht="16.5" customHeight="1"/>
    <row r="707" s="12" customFormat="1" ht="16.5" customHeight="1"/>
    <row r="708" s="12" customFormat="1" ht="16.5" customHeight="1"/>
    <row r="709" s="12" customFormat="1" ht="16.5" customHeight="1"/>
    <row r="710" s="12" customFormat="1" ht="16.5" customHeight="1"/>
    <row r="711" s="12" customFormat="1" ht="16.5" customHeight="1"/>
    <row r="712" s="12" customFormat="1" ht="16.5" customHeight="1"/>
    <row r="713" s="12" customFormat="1" ht="16.5" customHeight="1"/>
    <row r="714" s="12" customFormat="1" ht="16.5" customHeight="1"/>
    <row r="715" s="12" customFormat="1" ht="16.5" customHeight="1"/>
    <row r="716" s="12" customFormat="1" ht="16.5" customHeight="1"/>
    <row r="717" s="12" customFormat="1" ht="16.5" customHeight="1"/>
    <row r="718" s="12" customFormat="1" ht="16.5" customHeight="1"/>
    <row r="719" s="12" customFormat="1" ht="16.5" customHeight="1"/>
    <row r="720" s="12" customFormat="1" ht="16.5" customHeight="1"/>
    <row r="721" s="12" customFormat="1" ht="16.5" customHeight="1"/>
    <row r="722" s="12" customFormat="1" ht="16.5" customHeight="1"/>
    <row r="723" s="12" customFormat="1" ht="16.5" customHeight="1"/>
    <row r="724" s="12" customFormat="1" ht="16.5" customHeight="1"/>
    <row r="725" s="12" customFormat="1" ht="16.5" customHeight="1"/>
    <row r="726" s="12" customFormat="1" ht="16.5" customHeight="1"/>
    <row r="727" s="12" customFormat="1" ht="16.5" customHeight="1"/>
    <row r="728" s="12" customFormat="1" ht="16.5" customHeight="1"/>
    <row r="729" s="12" customFormat="1" ht="16.5" customHeight="1"/>
    <row r="730" s="12" customFormat="1" ht="16.5" customHeight="1"/>
    <row r="731" s="12" customFormat="1" ht="16.5" customHeight="1"/>
    <row r="732" s="12" customFormat="1" ht="16.5" customHeight="1"/>
    <row r="733" s="12" customFormat="1" ht="16.5" customHeight="1"/>
    <row r="734" s="12" customFormat="1" ht="16.5" customHeight="1"/>
    <row r="735" s="12" customFormat="1" ht="16.5" customHeight="1"/>
    <row r="736" s="12" customFormat="1" ht="16.5" customHeight="1"/>
    <row r="737" s="12" customFormat="1" ht="16.5" customHeight="1"/>
    <row r="738" s="12" customFormat="1" ht="16.5" customHeight="1"/>
    <row r="739" s="12" customFormat="1" ht="16.5" customHeight="1"/>
    <row r="740" s="12" customFormat="1" ht="16.5" customHeight="1"/>
    <row r="741" s="12" customFormat="1" ht="16.5" customHeight="1"/>
    <row r="742" s="12" customFormat="1" ht="16.5" customHeight="1"/>
    <row r="743" s="12" customFormat="1" ht="16.5" customHeight="1"/>
    <row r="744" s="12" customFormat="1" ht="16.5" customHeight="1"/>
    <row r="745" s="12" customFormat="1" ht="16.5" customHeight="1"/>
    <row r="746" s="12" customFormat="1" ht="27" customHeight="1"/>
    <row r="747" s="12" customFormat="1" ht="27" customHeight="1"/>
    <row r="748" s="12" customFormat="1" ht="27" customHeight="1"/>
    <row r="749" s="12" customFormat="1" ht="16.5" customHeight="1"/>
    <row r="750" s="12" customFormat="1" ht="16.5" customHeight="1"/>
    <row r="751" s="12" customFormat="1" ht="16.5" customHeight="1"/>
    <row r="752" s="12" customFormat="1" ht="16.5" customHeight="1"/>
    <row r="753" s="12" customFormat="1" ht="16.5" customHeight="1"/>
    <row r="754" s="12" customFormat="1" ht="16.5" customHeight="1"/>
    <row r="755" s="12" customFormat="1" ht="16.5" customHeight="1"/>
    <row r="756" s="12" customFormat="1" ht="16.5" customHeight="1"/>
    <row r="757" s="12" customFormat="1" ht="16.5" customHeight="1"/>
    <row r="758" s="12" customFormat="1" ht="16.5" customHeight="1"/>
    <row r="759" s="12" customFormat="1" ht="16.5" customHeight="1"/>
    <row r="760" s="12" customFormat="1" ht="16.5" customHeight="1"/>
    <row r="761" s="12" customFormat="1" ht="16.5" customHeight="1"/>
    <row r="762" s="12" customFormat="1" ht="16.5" customHeight="1"/>
    <row r="763" s="12" customFormat="1" ht="16.5" customHeight="1"/>
    <row r="764" s="12" customFormat="1" ht="16.5" customHeight="1"/>
    <row r="765" s="12" customFormat="1" ht="16.5" customHeight="1"/>
    <row r="766" s="12" customFormat="1" ht="16.5" customHeight="1"/>
    <row r="767" s="12" customFormat="1" ht="16.5" customHeight="1"/>
    <row r="768" s="12" customFormat="1" ht="16.5" customHeight="1"/>
    <row r="769" s="12" customFormat="1" ht="16.5" customHeight="1"/>
    <row r="770" s="12" customFormat="1" ht="16.5" customHeight="1"/>
    <row r="771" s="12" customFormat="1" ht="16.5" customHeight="1"/>
    <row r="772" s="12" customFormat="1" ht="24" customHeight="1"/>
    <row r="773" s="12" customFormat="1" ht="24" customHeight="1"/>
    <row r="774" s="12" customFormat="1" ht="24" customHeight="1"/>
    <row r="775" s="12" customFormat="1" ht="16.5" customHeight="1"/>
    <row r="776" s="12" customFormat="1" ht="16.5" customHeight="1"/>
    <row r="777" s="12" customFormat="1" ht="16.5" customHeight="1"/>
    <row r="778" s="12" customFormat="1" ht="16.5" customHeight="1"/>
    <row r="779" s="12" customFormat="1" ht="16.5" customHeight="1"/>
    <row r="780" s="12" customFormat="1" ht="16.5" customHeight="1"/>
    <row r="781" s="12" customFormat="1" ht="16.5" customHeight="1"/>
    <row r="782" s="12" customFormat="1" ht="16.5" customHeight="1"/>
    <row r="783" s="12" customFormat="1" ht="16.5" customHeight="1"/>
    <row r="784" s="12" customFormat="1" ht="16.5" customHeight="1"/>
    <row r="785" s="12" customFormat="1" ht="16.5" customHeight="1"/>
    <row r="786" s="12" customFormat="1" ht="16.5" customHeight="1"/>
    <row r="787" s="12" customFormat="1" ht="16.5" customHeight="1"/>
    <row r="788" s="12" customFormat="1" ht="16.5" customHeight="1"/>
    <row r="789" s="12" customFormat="1" ht="16.5" customHeight="1"/>
    <row r="790" s="12" customFormat="1" ht="16.5" customHeight="1"/>
    <row r="791" s="12" customFormat="1" ht="16.5" customHeight="1"/>
    <row r="792" s="12" customFormat="1" ht="16.5" customHeight="1"/>
    <row r="793" s="12" customFormat="1" ht="16.5" customHeight="1"/>
    <row r="794" s="12" customFormat="1" ht="16.5" customHeight="1"/>
    <row r="795" s="12" customFormat="1" ht="16.5" customHeight="1"/>
    <row r="796" s="12" customFormat="1" ht="16.5" customHeight="1"/>
    <row r="797" s="12" customFormat="1" ht="16.5" customHeight="1"/>
    <row r="798" s="12" customFormat="1" ht="24.75" customHeight="1"/>
    <row r="799" s="12" customFormat="1" ht="24.75" customHeight="1"/>
    <row r="800" s="12" customFormat="1" ht="24.75" customHeight="1"/>
    <row r="801" s="12" customFormat="1" ht="16.5" customHeight="1"/>
    <row r="802" s="12" customFormat="1" ht="16.5" customHeight="1"/>
    <row r="803" s="12" customFormat="1" ht="16.5" customHeight="1"/>
    <row r="804" s="12" customFormat="1" ht="16.5" customHeight="1"/>
    <row r="805" s="12" customFormat="1" ht="16.5" customHeight="1"/>
    <row r="806" s="12" customFormat="1" ht="16.5" customHeight="1"/>
    <row r="807" s="12" customFormat="1" ht="16.5" customHeight="1"/>
    <row r="808" s="12" customFormat="1" ht="16.5" customHeight="1"/>
    <row r="809" s="12" customFormat="1" ht="16.5" customHeight="1"/>
    <row r="810" s="12" customFormat="1" ht="16.5" customHeight="1"/>
    <row r="811" s="12" customFormat="1" ht="16.5" customHeight="1"/>
    <row r="812" s="12" customFormat="1" ht="16.5" customHeight="1"/>
    <row r="813" s="12" customFormat="1" ht="16.5" customHeight="1"/>
    <row r="814" s="12" customFormat="1" ht="16.5" customHeight="1"/>
    <row r="815" s="12" customFormat="1" ht="16.5" customHeight="1"/>
    <row r="816" s="12" customFormat="1" ht="16.5" customHeight="1"/>
    <row r="817" s="12" customFormat="1" ht="16.5" customHeight="1"/>
    <row r="818" s="12" customFormat="1" ht="16.5" customHeight="1"/>
    <row r="819" s="12" customFormat="1" ht="16.5" customHeight="1"/>
    <row r="820" s="12" customFormat="1" ht="16.5" customHeight="1"/>
    <row r="821" s="12" customFormat="1" ht="16.5" customHeight="1"/>
    <row r="822" s="12" customFormat="1" ht="16.5" customHeight="1"/>
    <row r="823" s="12" customFormat="1" ht="16.5" customHeight="1"/>
    <row r="824" s="12" customFormat="1" ht="16.5" customHeight="1"/>
    <row r="825" s="12" customFormat="1" ht="16.5" customHeight="1"/>
    <row r="826" s="12" customFormat="1" ht="16.5" customHeight="1"/>
    <row r="827" s="12" customFormat="1" ht="16.5" customHeight="1"/>
    <row r="828" s="12" customFormat="1" ht="16.5" customHeight="1"/>
    <row r="829" s="12" customFormat="1" ht="16.5" customHeight="1"/>
    <row r="830" s="12" customFormat="1" ht="16.5" customHeight="1"/>
    <row r="831" s="12" customFormat="1" ht="16.5" customHeight="1"/>
    <row r="832" s="12" customFormat="1" ht="16.5" customHeight="1"/>
    <row r="833" s="12" customFormat="1" ht="16.5" customHeight="1"/>
    <row r="834" s="12" customFormat="1" ht="26.25" customHeight="1"/>
    <row r="835" s="12" customFormat="1" ht="26.25" customHeight="1"/>
    <row r="836" s="12" customFormat="1" ht="26.25" customHeight="1"/>
    <row r="837" s="12" customFormat="1" ht="16.5" customHeight="1"/>
    <row r="838" s="12" customFormat="1" ht="16.5" customHeight="1"/>
    <row r="839" s="12" customFormat="1" ht="16.5" customHeight="1"/>
    <row r="840" s="12" customFormat="1" ht="16.5" customHeight="1"/>
    <row r="841" s="12" customFormat="1" ht="16.5" customHeight="1"/>
    <row r="842" s="12" customFormat="1" ht="16.5" customHeight="1"/>
    <row r="843" s="12" customFormat="1" ht="16.5" customHeight="1"/>
    <row r="844" s="12" customFormat="1" ht="16.5" customHeight="1"/>
    <row r="845" s="12" customFormat="1" ht="16.5" customHeight="1"/>
    <row r="846" s="12" customFormat="1" ht="16.5" customHeight="1"/>
    <row r="847" s="12" customFormat="1" ht="16.5" customHeight="1"/>
    <row r="848" s="12" customFormat="1" ht="16.5" customHeight="1"/>
    <row r="849" s="12" customFormat="1" ht="16.5" customHeight="1"/>
    <row r="850" s="12" customFormat="1" ht="16.5" customHeight="1"/>
    <row r="851" s="12" customFormat="1" ht="16.5" customHeight="1"/>
    <row r="852" s="12" customFormat="1" ht="16.5" customHeight="1"/>
    <row r="853" s="12" customFormat="1" ht="16.5" customHeight="1"/>
    <row r="854" s="12" customFormat="1" ht="16.5" customHeight="1"/>
    <row r="855" s="12" customFormat="1" ht="16.5" customHeight="1"/>
    <row r="856" s="12" customFormat="1" ht="16.5" customHeight="1"/>
    <row r="857" s="12" customFormat="1" ht="16.5" customHeight="1"/>
    <row r="858" s="12" customFormat="1" ht="16.5" customHeight="1"/>
    <row r="859" s="12" customFormat="1" ht="16.5" customHeight="1"/>
    <row r="860" s="12" customFormat="1" ht="16.5" customHeight="1"/>
    <row r="861" s="12" customFormat="1" ht="16.5" customHeight="1"/>
    <row r="862" s="12" customFormat="1" ht="16.5" customHeight="1"/>
    <row r="863" s="12" customFormat="1" ht="16.5" customHeight="1"/>
    <row r="864" s="12" customFormat="1" ht="16.5" customHeight="1"/>
    <row r="865" s="12" customFormat="1" ht="16.5" customHeight="1"/>
    <row r="866" s="12" customFormat="1" ht="16.5" customHeight="1"/>
    <row r="867" s="12" customFormat="1" ht="16.5" customHeight="1"/>
    <row r="868" s="12" customFormat="1" ht="16.5" customHeight="1"/>
    <row r="869" s="12" customFormat="1" ht="16.5" customHeight="1"/>
    <row r="870" s="12" customFormat="1" ht="16.5" customHeight="1"/>
    <row r="871" s="12" customFormat="1" ht="16.5" customHeight="1"/>
    <row r="872" s="12" customFormat="1" ht="16.5" customHeight="1"/>
    <row r="873" spans="1:9" ht="22.5" customHeight="1">
      <c r="A873" s="3"/>
      <c r="B873" s="3"/>
      <c r="C873" s="3"/>
      <c r="D873" s="3"/>
      <c r="E873" s="3"/>
      <c r="F873" s="3"/>
      <c r="G873" s="3"/>
      <c r="H873" s="3"/>
      <c r="I873" s="3"/>
    </row>
    <row r="874" spans="1:9" ht="22.5" customHeight="1">
      <c r="A874" s="3"/>
      <c r="B874" s="3"/>
      <c r="C874" s="3"/>
      <c r="D874" s="3"/>
      <c r="E874" s="3"/>
      <c r="F874" s="3"/>
      <c r="G874" s="3"/>
      <c r="H874" s="3"/>
      <c r="I874" s="3"/>
    </row>
    <row r="875" spans="1:9" ht="22.5" customHeight="1">
      <c r="A875" s="3"/>
      <c r="B875" s="3"/>
      <c r="C875" s="3"/>
      <c r="D875" s="3"/>
      <c r="E875" s="3"/>
      <c r="F875" s="3"/>
      <c r="G875" s="3"/>
      <c r="H875" s="3"/>
      <c r="I875" s="3"/>
    </row>
    <row r="876" s="12" customFormat="1" ht="16.5" customHeight="1"/>
    <row r="877" s="12" customFormat="1" ht="16.5" customHeight="1"/>
    <row r="878" s="12" customFormat="1" ht="16.5" customHeight="1"/>
    <row r="879" s="12" customFormat="1" ht="16.5" customHeight="1"/>
    <row r="880" s="12" customFormat="1" ht="16.5" customHeight="1"/>
    <row r="881" s="12" customFormat="1" ht="16.5" customHeight="1"/>
    <row r="882" s="12" customFormat="1" ht="16.5" customHeight="1"/>
    <row r="883" s="12" customFormat="1" ht="16.5" customHeight="1"/>
    <row r="884" s="12" customFormat="1" ht="16.5" customHeight="1"/>
    <row r="885" s="12" customFormat="1" ht="16.5" customHeight="1"/>
    <row r="886" s="12" customFormat="1" ht="16.5" customHeight="1"/>
    <row r="887" s="12" customFormat="1" ht="16.5" customHeight="1"/>
    <row r="888" s="12" customFormat="1" ht="16.5" customHeight="1"/>
    <row r="889" s="12" customFormat="1" ht="16.5" customHeight="1"/>
    <row r="890" s="12" customFormat="1" ht="16.5" customHeight="1"/>
    <row r="891" s="12" customFormat="1" ht="16.5" customHeight="1"/>
    <row r="892" s="12" customFormat="1" ht="16.5" customHeight="1"/>
    <row r="893" s="12" customFormat="1" ht="16.5" customHeight="1"/>
    <row r="894" s="12" customFormat="1" ht="16.5" customHeight="1"/>
    <row r="895" s="12" customFormat="1" ht="16.5" customHeight="1"/>
    <row r="896" s="12" customFormat="1" ht="16.5" customHeight="1"/>
    <row r="897" s="12" customFormat="1" ht="16.5" customHeight="1"/>
    <row r="898" s="12" customFormat="1" ht="16.5" customHeight="1"/>
    <row r="899" s="12" customFormat="1" ht="16.5" customHeight="1"/>
    <row r="900" s="12" customFormat="1" ht="16.5" customHeight="1"/>
    <row r="901" s="12" customFormat="1" ht="16.5" customHeight="1"/>
    <row r="902" s="12" customFormat="1" ht="16.5" customHeight="1"/>
    <row r="903" s="12" customFormat="1" ht="16.5" customHeight="1"/>
    <row r="904" s="12" customFormat="1" ht="16.5" customHeight="1"/>
    <row r="905" s="12" customFormat="1" ht="16.5" customHeight="1"/>
    <row r="906" s="12" customFormat="1" ht="16.5" customHeight="1"/>
    <row r="907" s="12" customFormat="1" ht="16.5" customHeight="1"/>
    <row r="908" s="12" customFormat="1" ht="16.5" customHeight="1"/>
    <row r="909" s="12" customFormat="1" ht="16.5" customHeight="1"/>
    <row r="910" s="12" customFormat="1" ht="16.5" customHeight="1"/>
    <row r="911" s="12" customFormat="1" ht="16.5" customHeight="1"/>
    <row r="912" s="12" customFormat="1" ht="16.5" customHeight="1"/>
    <row r="913" s="12" customFormat="1" ht="16.5" customHeight="1"/>
    <row r="914" s="12" customFormat="1" ht="16.5" customHeight="1"/>
    <row r="915" s="12" customFormat="1" ht="16.5" customHeight="1"/>
    <row r="916" s="12" customFormat="1" ht="16.5" customHeight="1"/>
    <row r="917" s="12" customFormat="1" ht="16.5" customHeight="1"/>
    <row r="918" s="12" customFormat="1" ht="16.5" customHeight="1"/>
    <row r="919" s="12" customFormat="1" ht="16.5" customHeight="1"/>
    <row r="920" s="12" customFormat="1" ht="16.5" customHeight="1"/>
    <row r="921" spans="1:9" ht="22.5" customHeight="1">
      <c r="A921" s="3"/>
      <c r="B921" s="3"/>
      <c r="C921" s="3"/>
      <c r="D921" s="3"/>
      <c r="E921" s="3"/>
      <c r="F921" s="3"/>
      <c r="G921" s="3"/>
      <c r="H921" s="3"/>
      <c r="I921" s="3"/>
    </row>
    <row r="922" spans="1:9" ht="22.5" customHeight="1">
      <c r="A922" s="3"/>
      <c r="B922" s="3"/>
      <c r="C922" s="3"/>
      <c r="D922" s="3"/>
      <c r="E922" s="3"/>
      <c r="F922" s="3"/>
      <c r="G922" s="3"/>
      <c r="H922" s="3"/>
      <c r="I922" s="3"/>
    </row>
    <row r="923" spans="1:9" ht="22.5" customHeight="1">
      <c r="A923" s="3"/>
      <c r="B923" s="3"/>
      <c r="C923" s="3"/>
      <c r="D923" s="3"/>
      <c r="E923" s="3"/>
      <c r="F923" s="3"/>
      <c r="G923" s="3"/>
      <c r="H923" s="3"/>
      <c r="I923" s="3"/>
    </row>
    <row r="924" s="12" customFormat="1" ht="16.5" customHeight="1"/>
    <row r="925" s="12" customFormat="1" ht="16.5" customHeight="1"/>
    <row r="926" s="12" customFormat="1" ht="16.5" customHeight="1"/>
    <row r="927" s="12" customFormat="1" ht="16.5" customHeight="1"/>
    <row r="928" s="12" customFormat="1" ht="16.5" customHeight="1"/>
    <row r="929" s="12" customFormat="1" ht="16.5" customHeight="1"/>
    <row r="930" s="12" customFormat="1" ht="16.5" customHeight="1"/>
    <row r="931" s="12" customFormat="1" ht="16.5" customHeight="1"/>
    <row r="932" s="12" customFormat="1" ht="16.5" customHeight="1"/>
    <row r="933" s="12" customFormat="1" ht="16.5" customHeight="1"/>
    <row r="934" s="12" customFormat="1" ht="16.5" customHeight="1"/>
    <row r="935" s="12" customFormat="1" ht="16.5" customHeight="1"/>
    <row r="936" s="12" customFormat="1" ht="16.5" customHeight="1"/>
    <row r="937" s="12" customFormat="1" ht="16.5" customHeight="1"/>
    <row r="938" s="12" customFormat="1" ht="16.5" customHeight="1"/>
    <row r="939" s="12" customFormat="1" ht="16.5" customHeight="1"/>
    <row r="940" s="12" customFormat="1" ht="16.5" customHeight="1"/>
    <row r="941" s="12" customFormat="1" ht="16.5" customHeight="1"/>
    <row r="942" s="12" customFormat="1" ht="16.5" customHeight="1"/>
    <row r="943" s="12" customFormat="1" ht="16.5" customHeight="1"/>
    <row r="944" s="12" customFormat="1" ht="16.5" customHeight="1"/>
    <row r="945" s="12" customFormat="1" ht="16.5" customHeight="1"/>
    <row r="946" s="12" customFormat="1" ht="16.5" customHeight="1"/>
    <row r="947" s="12" customFormat="1" ht="16.5" customHeight="1"/>
    <row r="948" s="12" customFormat="1" ht="16.5" customHeight="1"/>
    <row r="949" s="12" customFormat="1" ht="16.5" customHeight="1"/>
    <row r="950" s="12" customFormat="1" ht="16.5" customHeight="1"/>
    <row r="951" s="12" customFormat="1" ht="16.5" customHeight="1"/>
    <row r="952" s="12" customFormat="1" ht="16.5" customHeight="1"/>
    <row r="953" s="12" customFormat="1" ht="16.5" customHeight="1"/>
    <row r="954" s="12" customFormat="1" ht="16.5" customHeight="1"/>
    <row r="955" s="12" customFormat="1" ht="16.5" customHeight="1"/>
    <row r="956" s="12" customFormat="1" ht="16.5" customHeight="1"/>
    <row r="957" s="12" customFormat="1" ht="16.5" customHeight="1"/>
    <row r="958" spans="1:9" ht="22.5" customHeight="1">
      <c r="A958" s="3"/>
      <c r="B958" s="3"/>
      <c r="C958" s="3"/>
      <c r="D958" s="3"/>
      <c r="E958" s="3"/>
      <c r="F958" s="3"/>
      <c r="G958" s="3"/>
      <c r="H958" s="3"/>
      <c r="I958" s="3"/>
    </row>
    <row r="959" spans="1:9" ht="22.5" customHeight="1">
      <c r="A959" s="3"/>
      <c r="B959" s="3"/>
      <c r="C959" s="3"/>
      <c r="D959" s="3"/>
      <c r="E959" s="3"/>
      <c r="F959" s="3"/>
      <c r="G959" s="3"/>
      <c r="H959" s="3"/>
      <c r="I959" s="3"/>
    </row>
    <row r="960" spans="1:9" ht="22.5" customHeight="1">
      <c r="A960" s="3"/>
      <c r="B960" s="3"/>
      <c r="C960" s="3"/>
      <c r="D960" s="3"/>
      <c r="E960" s="3"/>
      <c r="F960" s="3"/>
      <c r="G960" s="3"/>
      <c r="H960" s="3"/>
      <c r="I960" s="3"/>
    </row>
    <row r="961" s="12" customFormat="1" ht="16.5" customHeight="1"/>
    <row r="962" s="12" customFormat="1" ht="16.5" customHeight="1"/>
    <row r="963" s="12" customFormat="1" ht="16.5" customHeight="1"/>
    <row r="964" s="12" customFormat="1" ht="16.5" customHeight="1"/>
    <row r="965" s="12" customFormat="1" ht="16.5" customHeight="1"/>
    <row r="966" s="12" customFormat="1" ht="16.5" customHeight="1"/>
    <row r="967" s="12" customFormat="1" ht="16.5" customHeight="1"/>
    <row r="968" s="12" customFormat="1" ht="16.5" customHeight="1"/>
    <row r="969" s="12" customFormat="1" ht="16.5" customHeight="1"/>
    <row r="970" s="12" customFormat="1" ht="16.5" customHeight="1"/>
    <row r="971" s="12" customFormat="1" ht="16.5" customHeight="1"/>
    <row r="972" s="12" customFormat="1" ht="16.5" customHeight="1"/>
    <row r="973" s="12" customFormat="1" ht="16.5" customHeight="1"/>
    <row r="974" s="12" customFormat="1" ht="16.5" customHeight="1"/>
    <row r="975" s="12" customFormat="1" ht="16.5" customHeight="1"/>
    <row r="976" s="12" customFormat="1" ht="16.5" customHeight="1"/>
    <row r="977" s="12" customFormat="1" ht="16.5" customHeight="1"/>
    <row r="978" s="12" customFormat="1" ht="16.5" customHeight="1"/>
    <row r="979" s="12" customFormat="1" ht="16.5" customHeight="1"/>
    <row r="980" s="12" customFormat="1" ht="16.5" customHeight="1"/>
    <row r="981" s="12" customFormat="1" ht="16.5" customHeight="1"/>
    <row r="982" s="12" customFormat="1" ht="16.5" customHeight="1"/>
    <row r="983" s="12" customFormat="1" ht="16.5" customHeight="1"/>
    <row r="984" s="12" customFormat="1" ht="16.5" customHeight="1"/>
    <row r="985" s="12" customFormat="1" ht="16.5" customHeight="1"/>
    <row r="986" s="12" customFormat="1" ht="16.5" customHeight="1"/>
    <row r="987" s="12" customFormat="1" ht="16.5" customHeight="1"/>
    <row r="988" spans="1:9" ht="22.5" customHeight="1">
      <c r="A988" s="3"/>
      <c r="B988" s="3"/>
      <c r="C988" s="3"/>
      <c r="D988" s="3"/>
      <c r="E988" s="3"/>
      <c r="F988" s="3"/>
      <c r="G988" s="3"/>
      <c r="H988" s="3"/>
      <c r="I988" s="3"/>
    </row>
    <row r="989" spans="1:9" ht="22.5" customHeight="1">
      <c r="A989" s="3"/>
      <c r="B989" s="3"/>
      <c r="C989" s="3"/>
      <c r="D989" s="3"/>
      <c r="E989" s="3"/>
      <c r="F989" s="3"/>
      <c r="G989" s="3"/>
      <c r="H989" s="3"/>
      <c r="I989" s="3"/>
    </row>
    <row r="990" spans="1:9" ht="22.5" customHeight="1">
      <c r="A990" s="3"/>
      <c r="B990" s="3"/>
      <c r="C990" s="3"/>
      <c r="D990" s="3"/>
      <c r="E990" s="3"/>
      <c r="F990" s="3"/>
      <c r="G990" s="3"/>
      <c r="H990" s="3"/>
      <c r="I990" s="3"/>
    </row>
    <row r="991" s="12" customFormat="1" ht="16.5" customHeight="1"/>
    <row r="992" s="12" customFormat="1" ht="16.5" customHeight="1"/>
    <row r="993" s="12" customFormat="1" ht="16.5" customHeight="1"/>
    <row r="994" s="12" customFormat="1" ht="16.5" customHeight="1"/>
    <row r="995" s="12" customFormat="1" ht="16.5" customHeight="1"/>
    <row r="996" s="12" customFormat="1" ht="16.5" customHeight="1"/>
    <row r="997" s="12" customFormat="1" ht="16.5" customHeight="1"/>
    <row r="998" s="12" customFormat="1" ht="16.5" customHeight="1"/>
    <row r="999" s="12" customFormat="1" ht="16.5" customHeight="1"/>
    <row r="1000" s="12" customFormat="1" ht="16.5" customHeight="1"/>
    <row r="1001" s="12" customFormat="1" ht="16.5" customHeight="1"/>
    <row r="1002" s="12" customFormat="1" ht="16.5" customHeight="1"/>
    <row r="1003" s="12" customFormat="1" ht="16.5" customHeight="1"/>
    <row r="1004" s="12" customFormat="1" ht="16.5" customHeight="1"/>
    <row r="1005" s="12" customFormat="1" ht="16.5" customHeight="1"/>
    <row r="1006" s="12" customFormat="1" ht="16.5" customHeight="1"/>
    <row r="1007" s="12" customFormat="1" ht="16.5" customHeight="1"/>
    <row r="1008" s="12" customFormat="1" ht="16.5" customHeight="1"/>
    <row r="1009" s="12" customFormat="1" ht="16.5" customHeight="1"/>
    <row r="1010" s="12" customFormat="1" ht="16.5" customHeight="1"/>
    <row r="1011" s="12" customFormat="1" ht="16.5" customHeight="1"/>
    <row r="1012" s="12" customFormat="1" ht="16.5" customHeight="1"/>
    <row r="1013" s="12" customFormat="1" ht="16.5" customHeight="1"/>
    <row r="1014" s="12" customFormat="1" ht="16.5" customHeight="1"/>
    <row r="1015" s="12" customFormat="1" ht="16.5" customHeight="1"/>
    <row r="1016" s="12" customFormat="1" ht="16.5" customHeight="1"/>
    <row r="1017" s="12" customFormat="1" ht="16.5" customHeight="1"/>
    <row r="1018" s="12" customFormat="1" ht="16.5" customHeight="1"/>
    <row r="1019" s="12" customFormat="1" ht="16.5" customHeight="1"/>
    <row r="1020" s="12" customFormat="1" ht="16.5" customHeight="1"/>
    <row r="1021" s="12" customFormat="1" ht="16.5" customHeight="1"/>
    <row r="1022" s="12" customFormat="1" ht="16.5" customHeight="1"/>
    <row r="1023" s="12" customFormat="1" ht="16.5" customHeight="1"/>
    <row r="1024" spans="1:9" ht="22.5" customHeight="1">
      <c r="A1024" s="3"/>
      <c r="B1024" s="3"/>
      <c r="C1024" s="3"/>
      <c r="D1024" s="3"/>
      <c r="E1024" s="3"/>
      <c r="F1024" s="3"/>
      <c r="G1024" s="3"/>
      <c r="H1024" s="3"/>
      <c r="I1024" s="3"/>
    </row>
    <row r="1025" spans="1:9" ht="22.5" customHeight="1">
      <c r="A1025" s="3"/>
      <c r="B1025" s="3"/>
      <c r="C1025" s="3"/>
      <c r="D1025" s="3"/>
      <c r="E1025" s="3"/>
      <c r="F1025" s="3"/>
      <c r="G1025" s="3"/>
      <c r="H1025" s="3"/>
      <c r="I1025" s="3"/>
    </row>
    <row r="1026" spans="1:9" ht="22.5" customHeight="1">
      <c r="A1026" s="3"/>
      <c r="B1026" s="3"/>
      <c r="C1026" s="3"/>
      <c r="D1026" s="3"/>
      <c r="E1026" s="3"/>
      <c r="F1026" s="3"/>
      <c r="G1026" s="3"/>
      <c r="H1026" s="3"/>
      <c r="I1026" s="3"/>
    </row>
    <row r="1027" s="12" customFormat="1" ht="16.5" customHeight="1"/>
    <row r="1028" s="12" customFormat="1" ht="16.5" customHeight="1"/>
    <row r="1029" s="12" customFormat="1" ht="16.5" customHeight="1"/>
    <row r="1030" s="12" customFormat="1" ht="16.5" customHeight="1"/>
    <row r="1031" s="12" customFormat="1" ht="16.5" customHeight="1"/>
    <row r="1032" s="12" customFormat="1" ht="16.5" customHeight="1"/>
    <row r="1033" s="12" customFormat="1" ht="16.5" customHeight="1"/>
    <row r="1034" s="12" customFormat="1" ht="16.5" customHeight="1"/>
    <row r="1035" s="12" customFormat="1" ht="16.5" customHeight="1"/>
    <row r="1036" s="12" customFormat="1" ht="16.5" customHeight="1"/>
    <row r="1037" s="12" customFormat="1" ht="16.5" customHeight="1"/>
    <row r="1038" s="12" customFormat="1" ht="16.5" customHeight="1"/>
    <row r="1039" s="12" customFormat="1" ht="16.5" customHeight="1"/>
    <row r="1040" s="12" customFormat="1" ht="16.5" customHeight="1"/>
    <row r="1041" s="12" customFormat="1" ht="16.5" customHeight="1"/>
    <row r="1042" s="12" customFormat="1" ht="16.5" customHeight="1"/>
    <row r="1043" s="12" customFormat="1" ht="16.5" customHeight="1"/>
    <row r="1044" s="12" customFormat="1" ht="16.5" customHeight="1"/>
    <row r="1045" s="12" customFormat="1" ht="16.5" customHeight="1"/>
    <row r="1046" s="12" customFormat="1" ht="16.5" customHeight="1"/>
    <row r="1047" s="12" customFormat="1" ht="16.5" customHeight="1"/>
    <row r="1048" s="12" customFormat="1" ht="16.5" customHeight="1"/>
    <row r="1049" s="12" customFormat="1" ht="16.5" customHeight="1"/>
    <row r="1050" s="12" customFormat="1" ht="16.5" customHeight="1"/>
    <row r="1051" s="12" customFormat="1" ht="16.5" customHeight="1"/>
    <row r="1052" s="12" customFormat="1" ht="16.5" customHeight="1"/>
    <row r="1053" s="12" customFormat="1" ht="16.5" customHeight="1"/>
    <row r="1054" s="12" customFormat="1" ht="16.5" customHeight="1"/>
    <row r="1055" s="12" customFormat="1" ht="16.5" customHeight="1"/>
    <row r="1056" s="12" customFormat="1" ht="16.5" customHeight="1"/>
    <row r="1057" s="12" customFormat="1" ht="16.5" customHeight="1"/>
    <row r="1058" s="12" customFormat="1" ht="16.5" customHeight="1"/>
    <row r="1059" s="12" customFormat="1" ht="16.5" customHeight="1"/>
    <row r="1060" s="12" customFormat="1" ht="16.5" customHeight="1"/>
    <row r="1061" s="12" customFormat="1" ht="16.5" customHeight="1"/>
    <row r="1062" s="12" customFormat="1" ht="16.5" customHeight="1"/>
    <row r="1063" spans="1:9" ht="22.5" customHeight="1">
      <c r="A1063" s="3"/>
      <c r="B1063" s="3"/>
      <c r="C1063" s="3"/>
      <c r="D1063" s="3"/>
      <c r="E1063" s="3"/>
      <c r="F1063" s="3"/>
      <c r="G1063" s="3"/>
      <c r="H1063" s="3"/>
      <c r="I1063" s="3"/>
    </row>
    <row r="1064" spans="1:9" ht="22.5" customHeight="1">
      <c r="A1064" s="3"/>
      <c r="B1064" s="3"/>
      <c r="C1064" s="3"/>
      <c r="D1064" s="3"/>
      <c r="E1064" s="3"/>
      <c r="F1064" s="3"/>
      <c r="G1064" s="3"/>
      <c r="H1064" s="3"/>
      <c r="I1064" s="3"/>
    </row>
    <row r="1065" spans="1:9" ht="22.5" customHeight="1">
      <c r="A1065" s="3"/>
      <c r="B1065" s="3"/>
      <c r="C1065" s="3"/>
      <c r="D1065" s="3"/>
      <c r="E1065" s="3"/>
      <c r="F1065" s="3"/>
      <c r="G1065" s="3"/>
      <c r="H1065" s="3"/>
      <c r="I1065" s="3"/>
    </row>
    <row r="1066" s="12" customFormat="1" ht="16.5" customHeight="1"/>
    <row r="1067" s="12" customFormat="1" ht="16.5" customHeight="1"/>
    <row r="1068" s="12" customFormat="1" ht="16.5" customHeight="1"/>
    <row r="1069" s="12" customFormat="1" ht="16.5" customHeight="1"/>
    <row r="1070" s="12" customFormat="1" ht="16.5" customHeight="1"/>
    <row r="1071" s="12" customFormat="1" ht="16.5" customHeight="1"/>
    <row r="1072" s="12" customFormat="1" ht="16.5" customHeight="1"/>
    <row r="1073" s="12" customFormat="1" ht="16.5" customHeight="1"/>
    <row r="1074" s="12" customFormat="1" ht="16.5" customHeight="1"/>
    <row r="1075" s="12" customFormat="1" ht="16.5" customHeight="1"/>
    <row r="1076" s="12" customFormat="1" ht="16.5" customHeight="1"/>
    <row r="1077" s="12" customFormat="1" ht="16.5" customHeight="1"/>
    <row r="1078" s="12" customFormat="1" ht="16.5" customHeight="1"/>
    <row r="1079" s="12" customFormat="1" ht="16.5" customHeight="1"/>
    <row r="1080" s="12" customFormat="1" ht="16.5" customHeight="1"/>
    <row r="1081" s="12" customFormat="1" ht="16.5" customHeight="1"/>
    <row r="1082" s="12" customFormat="1" ht="16.5" customHeight="1"/>
    <row r="1083" s="12" customFormat="1" ht="16.5" customHeight="1"/>
    <row r="1084" s="12" customFormat="1" ht="16.5" customHeight="1"/>
    <row r="1085" s="12" customFormat="1" ht="16.5" customHeight="1"/>
    <row r="1086" s="12" customFormat="1" ht="16.5" customHeight="1"/>
    <row r="1087" s="12" customFormat="1" ht="16.5" customHeight="1"/>
    <row r="1088" s="12" customFormat="1" ht="16.5" customHeight="1"/>
    <row r="1089" s="12" customFormat="1" ht="16.5" customHeight="1"/>
    <row r="1090" s="12" customFormat="1" ht="16.5" customHeight="1"/>
    <row r="1091" spans="1:9" ht="22.5" customHeight="1">
      <c r="A1091" s="3"/>
      <c r="B1091" s="3"/>
      <c r="C1091" s="3"/>
      <c r="D1091" s="3"/>
      <c r="E1091" s="3"/>
      <c r="F1091" s="3"/>
      <c r="G1091" s="3"/>
      <c r="H1091" s="3"/>
      <c r="I1091" s="3"/>
    </row>
    <row r="1092" spans="1:9" ht="22.5" customHeight="1">
      <c r="A1092" s="3"/>
      <c r="B1092" s="3"/>
      <c r="C1092" s="3"/>
      <c r="D1092" s="3"/>
      <c r="E1092" s="3"/>
      <c r="F1092" s="3"/>
      <c r="G1092" s="3"/>
      <c r="H1092" s="3"/>
      <c r="I1092" s="3"/>
    </row>
    <row r="1093" spans="1:9" ht="22.5" customHeight="1">
      <c r="A1093" s="3"/>
      <c r="B1093" s="3"/>
      <c r="C1093" s="3"/>
      <c r="D1093" s="3"/>
      <c r="E1093" s="3"/>
      <c r="F1093" s="3"/>
      <c r="G1093" s="3"/>
      <c r="H1093" s="3"/>
      <c r="I1093" s="3"/>
    </row>
    <row r="1094" s="12" customFormat="1" ht="16.5" customHeight="1"/>
    <row r="1095" s="12" customFormat="1" ht="16.5" customHeight="1"/>
    <row r="1096" s="12" customFormat="1" ht="16.5" customHeight="1"/>
    <row r="1097" s="12" customFormat="1" ht="16.5" customHeight="1"/>
    <row r="1098" s="12" customFormat="1" ht="16.5" customHeight="1"/>
    <row r="1099" s="12" customFormat="1" ht="16.5" customHeight="1"/>
    <row r="1100" s="12" customFormat="1" ht="16.5" customHeight="1"/>
    <row r="1101" s="12" customFormat="1" ht="16.5" customHeight="1"/>
    <row r="1102" s="12" customFormat="1" ht="16.5" customHeight="1"/>
    <row r="1103" s="12" customFormat="1" ht="16.5" customHeight="1"/>
    <row r="1104" s="12" customFormat="1" ht="16.5" customHeight="1"/>
    <row r="1105" s="12" customFormat="1" ht="16.5" customHeight="1"/>
    <row r="1106" s="12" customFormat="1" ht="16.5" customHeight="1"/>
    <row r="1107" s="12" customFormat="1" ht="16.5" customHeight="1"/>
    <row r="1108" s="12" customFormat="1" ht="16.5" customHeight="1"/>
    <row r="1109" s="12" customFormat="1" ht="16.5" customHeight="1"/>
    <row r="1110" s="12" customFormat="1" ht="16.5" customHeight="1"/>
    <row r="1111" s="12" customFormat="1" ht="16.5" customHeight="1"/>
    <row r="1112" s="12" customFormat="1" ht="16.5" customHeight="1"/>
    <row r="1113" s="12" customFormat="1" ht="16.5" customHeight="1"/>
    <row r="1114" s="12" customFormat="1" ht="16.5" customHeight="1"/>
    <row r="1115" s="12" customFormat="1" ht="16.5" customHeight="1"/>
    <row r="1116" s="12" customFormat="1" ht="16.5" customHeight="1"/>
    <row r="1117" s="12" customFormat="1" ht="16.5" customHeight="1"/>
    <row r="1118" s="12" customFormat="1" ht="16.5" customHeight="1"/>
    <row r="1119" s="12" customFormat="1" ht="16.5" customHeight="1"/>
    <row r="1120" spans="1:9" ht="27.75" customHeight="1">
      <c r="A1120" s="3"/>
      <c r="B1120" s="3"/>
      <c r="C1120" s="3"/>
      <c r="D1120" s="3"/>
      <c r="E1120" s="3"/>
      <c r="F1120" s="3"/>
      <c r="G1120" s="3"/>
      <c r="H1120" s="3"/>
      <c r="I1120" s="3"/>
    </row>
    <row r="1121" spans="1:9" ht="27.75" customHeight="1">
      <c r="A1121" s="3"/>
      <c r="B1121" s="3"/>
      <c r="C1121" s="3"/>
      <c r="D1121" s="3"/>
      <c r="E1121" s="3"/>
      <c r="F1121" s="3"/>
      <c r="G1121" s="3"/>
      <c r="H1121" s="3"/>
      <c r="I1121" s="3"/>
    </row>
    <row r="1122" spans="1:9" ht="27.75" customHeight="1">
      <c r="A1122" s="3"/>
      <c r="B1122" s="3"/>
      <c r="C1122" s="3"/>
      <c r="D1122" s="3"/>
      <c r="E1122" s="3"/>
      <c r="F1122" s="3"/>
      <c r="G1122" s="3"/>
      <c r="H1122" s="3"/>
      <c r="I1122" s="3"/>
    </row>
    <row r="1123" spans="1:9" ht="12.75">
      <c r="A1123" s="3"/>
      <c r="B1123" s="3"/>
      <c r="C1123" s="3"/>
      <c r="D1123" s="3"/>
      <c r="E1123" s="3"/>
      <c r="F1123" s="3"/>
      <c r="G1123" s="3"/>
      <c r="H1123" s="3"/>
      <c r="I1123" s="3"/>
    </row>
    <row r="1124" spans="1:9" ht="12.75">
      <c r="A1124" s="3"/>
      <c r="B1124" s="3"/>
      <c r="C1124" s="3"/>
      <c r="D1124" s="3"/>
      <c r="E1124" s="3"/>
      <c r="F1124" s="3"/>
      <c r="G1124" s="3"/>
      <c r="H1124" s="3"/>
      <c r="I1124" s="3"/>
    </row>
    <row r="1125" spans="1:9" ht="12.75">
      <c r="A1125" s="3"/>
      <c r="B1125" s="3"/>
      <c r="C1125" s="3"/>
      <c r="D1125" s="3"/>
      <c r="E1125" s="3"/>
      <c r="F1125" s="3"/>
      <c r="G1125" s="3"/>
      <c r="H1125" s="3"/>
      <c r="I1125" s="3"/>
    </row>
    <row r="1126" spans="1:9" ht="12.75">
      <c r="A1126" s="3"/>
      <c r="B1126" s="3"/>
      <c r="C1126" s="3"/>
      <c r="D1126" s="3"/>
      <c r="E1126" s="3"/>
      <c r="F1126" s="3"/>
      <c r="G1126" s="3"/>
      <c r="H1126" s="3"/>
      <c r="I1126" s="3"/>
    </row>
    <row r="1127" spans="1:9" ht="12.75">
      <c r="A1127" s="3"/>
      <c r="B1127" s="3"/>
      <c r="C1127" s="3"/>
      <c r="D1127" s="3"/>
      <c r="E1127" s="3"/>
      <c r="F1127" s="3"/>
      <c r="G1127" s="3"/>
      <c r="H1127" s="3"/>
      <c r="I1127" s="3"/>
    </row>
    <row r="1128" spans="1:9" ht="12.75">
      <c r="A1128" s="3"/>
      <c r="B1128" s="3"/>
      <c r="C1128" s="3"/>
      <c r="D1128" s="3"/>
      <c r="E1128" s="3"/>
      <c r="F1128" s="3"/>
      <c r="G1128" s="3"/>
      <c r="H1128" s="3"/>
      <c r="I1128" s="3"/>
    </row>
    <row r="1129" spans="1:9" ht="12.75">
      <c r="A1129" s="3"/>
      <c r="B1129" s="3"/>
      <c r="C1129" s="3"/>
      <c r="D1129" s="3"/>
      <c r="E1129" s="3"/>
      <c r="F1129" s="3"/>
      <c r="G1129" s="3"/>
      <c r="H1129" s="3"/>
      <c r="I1129" s="3"/>
    </row>
    <row r="1130" spans="1:9" ht="12.75">
      <c r="A1130" s="3"/>
      <c r="B1130" s="3"/>
      <c r="C1130" s="3"/>
      <c r="D1130" s="3"/>
      <c r="E1130" s="3"/>
      <c r="F1130" s="3"/>
      <c r="G1130" s="3"/>
      <c r="H1130" s="3"/>
      <c r="I1130" s="3"/>
    </row>
    <row r="1131" spans="1:9" ht="12.75">
      <c r="A1131" s="3"/>
      <c r="B1131" s="3"/>
      <c r="C1131" s="3"/>
      <c r="D1131" s="3"/>
      <c r="E1131" s="3"/>
      <c r="F1131" s="3"/>
      <c r="G1131" s="3"/>
      <c r="H1131" s="3"/>
      <c r="I1131" s="3"/>
    </row>
    <row r="1132" spans="1:9" ht="12.75">
      <c r="A1132" s="3"/>
      <c r="B1132" s="3"/>
      <c r="C1132" s="3"/>
      <c r="D1132" s="3"/>
      <c r="E1132" s="3"/>
      <c r="F1132" s="3"/>
      <c r="G1132" s="3"/>
      <c r="H1132" s="3"/>
      <c r="I1132" s="3"/>
    </row>
    <row r="1133" spans="1:9" ht="12.75">
      <c r="A1133" s="3"/>
      <c r="B1133" s="3"/>
      <c r="C1133" s="3"/>
      <c r="D1133" s="3"/>
      <c r="E1133" s="3"/>
      <c r="F1133" s="3"/>
      <c r="G1133" s="3"/>
      <c r="H1133" s="3"/>
      <c r="I1133" s="3"/>
    </row>
    <row r="1134" spans="1:9" ht="12.75">
      <c r="A1134" s="3"/>
      <c r="B1134" s="3"/>
      <c r="C1134" s="3"/>
      <c r="D1134" s="3"/>
      <c r="E1134" s="3"/>
      <c r="F1134" s="3"/>
      <c r="G1134" s="3"/>
      <c r="H1134" s="3"/>
      <c r="I1134" s="3"/>
    </row>
    <row r="1135" spans="1:9" ht="12.75">
      <c r="A1135" s="3"/>
      <c r="B1135" s="3"/>
      <c r="C1135" s="3"/>
      <c r="D1135" s="3"/>
      <c r="E1135" s="3"/>
      <c r="F1135" s="3"/>
      <c r="G1135" s="3"/>
      <c r="H1135" s="3"/>
      <c r="I1135" s="3"/>
    </row>
    <row r="1136" spans="1:9" ht="12.75">
      <c r="A1136" s="3"/>
      <c r="B1136" s="3"/>
      <c r="C1136" s="3"/>
      <c r="D1136" s="3"/>
      <c r="E1136" s="3"/>
      <c r="F1136" s="3"/>
      <c r="G1136" s="3"/>
      <c r="H1136" s="3"/>
      <c r="I1136" s="3"/>
    </row>
    <row r="1137" spans="1:9" ht="12.75">
      <c r="A1137" s="3"/>
      <c r="B1137" s="3"/>
      <c r="C1137" s="3"/>
      <c r="D1137" s="3"/>
      <c r="E1137" s="3"/>
      <c r="F1137" s="3"/>
      <c r="G1137" s="3"/>
      <c r="H1137" s="3"/>
      <c r="I1137" s="3"/>
    </row>
    <row r="1138" spans="1:9" ht="12.75">
      <c r="A1138" s="3"/>
      <c r="B1138" s="3"/>
      <c r="C1138" s="3"/>
      <c r="D1138" s="3"/>
      <c r="E1138" s="3"/>
      <c r="F1138" s="3"/>
      <c r="G1138" s="3"/>
      <c r="H1138" s="3"/>
      <c r="I1138" s="3"/>
    </row>
    <row r="1139" spans="1:9" ht="12.75">
      <c r="A1139" s="3"/>
      <c r="B1139" s="3"/>
      <c r="C1139" s="3"/>
      <c r="D1139" s="3"/>
      <c r="E1139" s="3"/>
      <c r="F1139" s="3"/>
      <c r="G1139" s="3"/>
      <c r="H1139" s="3"/>
      <c r="I1139" s="3"/>
    </row>
    <row r="1140" spans="1:9" ht="12.75">
      <c r="A1140" s="3"/>
      <c r="B1140" s="3"/>
      <c r="C1140" s="3"/>
      <c r="D1140" s="3"/>
      <c r="E1140" s="3"/>
      <c r="F1140" s="3"/>
      <c r="G1140" s="3"/>
      <c r="H1140" s="3"/>
      <c r="I1140" s="3"/>
    </row>
    <row r="1141" spans="1:9" ht="12.75">
      <c r="A1141" s="3"/>
      <c r="B1141" s="3"/>
      <c r="C1141" s="3"/>
      <c r="D1141" s="3"/>
      <c r="E1141" s="3"/>
      <c r="F1141" s="3"/>
      <c r="G1141" s="3"/>
      <c r="H1141" s="3"/>
      <c r="I1141" s="3"/>
    </row>
    <row r="1142" spans="1:9" ht="12.75">
      <c r="A1142" s="3"/>
      <c r="B1142" s="3"/>
      <c r="C1142" s="3"/>
      <c r="D1142" s="3"/>
      <c r="E1142" s="3"/>
      <c r="F1142" s="3"/>
      <c r="G1142" s="3"/>
      <c r="H1142" s="3"/>
      <c r="I1142" s="3"/>
    </row>
    <row r="1143" spans="1:9" ht="12.75">
      <c r="A1143" s="3"/>
      <c r="B1143" s="3"/>
      <c r="C1143" s="3"/>
      <c r="D1143" s="3"/>
      <c r="E1143" s="3"/>
      <c r="F1143" s="3"/>
      <c r="G1143" s="3"/>
      <c r="H1143" s="3"/>
      <c r="I1143" s="3"/>
    </row>
    <row r="1144" spans="1:9" ht="12.75">
      <c r="A1144" s="3"/>
      <c r="B1144" s="3"/>
      <c r="C1144" s="3"/>
      <c r="D1144" s="3"/>
      <c r="E1144" s="3"/>
      <c r="F1144" s="3"/>
      <c r="G1144" s="3"/>
      <c r="H1144" s="3"/>
      <c r="I1144" s="3"/>
    </row>
    <row r="1145" spans="1:9" ht="12.75">
      <c r="A1145" s="3"/>
      <c r="B1145" s="3"/>
      <c r="C1145" s="3"/>
      <c r="D1145" s="3"/>
      <c r="E1145" s="3"/>
      <c r="F1145" s="3"/>
      <c r="G1145" s="3"/>
      <c r="H1145" s="3"/>
      <c r="I1145" s="3"/>
    </row>
    <row r="1146" spans="1:9" ht="12.75">
      <c r="A1146" s="3"/>
      <c r="B1146" s="3"/>
      <c r="C1146" s="3"/>
      <c r="D1146" s="3"/>
      <c r="E1146" s="3"/>
      <c r="F1146" s="3"/>
      <c r="G1146" s="3"/>
      <c r="H1146" s="3"/>
      <c r="I1146" s="3"/>
    </row>
    <row r="1147" spans="1:9" ht="12.75">
      <c r="A1147" s="3"/>
      <c r="B1147" s="3"/>
      <c r="C1147" s="3"/>
      <c r="D1147" s="3"/>
      <c r="E1147" s="3"/>
      <c r="F1147" s="3"/>
      <c r="G1147" s="3"/>
      <c r="H1147" s="3"/>
      <c r="I1147" s="3"/>
    </row>
    <row r="1148" spans="1:9" ht="12.75">
      <c r="A1148" s="3"/>
      <c r="B1148" s="3"/>
      <c r="C1148" s="3"/>
      <c r="D1148" s="3"/>
      <c r="E1148" s="3"/>
      <c r="F1148" s="3"/>
      <c r="G1148" s="3"/>
      <c r="H1148" s="3"/>
      <c r="I1148" s="3"/>
    </row>
    <row r="1149" spans="1:9" ht="12.75">
      <c r="A1149" s="3"/>
      <c r="B1149" s="3"/>
      <c r="C1149" s="3"/>
      <c r="D1149" s="3"/>
      <c r="E1149" s="3"/>
      <c r="F1149" s="3"/>
      <c r="G1149" s="3"/>
      <c r="H1149" s="3"/>
      <c r="I1149" s="3"/>
    </row>
    <row r="1150" spans="1:9" ht="12.75">
      <c r="A1150" s="3"/>
      <c r="B1150" s="3"/>
      <c r="C1150" s="3"/>
      <c r="D1150" s="3"/>
      <c r="E1150" s="3"/>
      <c r="F1150" s="3"/>
      <c r="G1150" s="3"/>
      <c r="H1150" s="3"/>
      <c r="I1150" s="3"/>
    </row>
    <row r="1151" spans="1:9" ht="12.75">
      <c r="A1151" s="3"/>
      <c r="B1151" s="3"/>
      <c r="C1151" s="3"/>
      <c r="D1151" s="3"/>
      <c r="E1151" s="3"/>
      <c r="F1151" s="3"/>
      <c r="G1151" s="3"/>
      <c r="H1151" s="3"/>
      <c r="I1151" s="3"/>
    </row>
    <row r="1152" spans="1:9" ht="12.75">
      <c r="A1152" s="3"/>
      <c r="B1152" s="3"/>
      <c r="C1152" s="3"/>
      <c r="D1152" s="3"/>
      <c r="E1152" s="3"/>
      <c r="F1152" s="3"/>
      <c r="G1152" s="3"/>
      <c r="H1152" s="3"/>
      <c r="I1152" s="3"/>
    </row>
    <row r="1153" spans="1:9" ht="12.75">
      <c r="A1153" s="3"/>
      <c r="B1153" s="3"/>
      <c r="C1153" s="3"/>
      <c r="D1153" s="3"/>
      <c r="E1153" s="3"/>
      <c r="F1153" s="3"/>
      <c r="G1153" s="3"/>
      <c r="H1153" s="3"/>
      <c r="I1153" s="3"/>
    </row>
    <row r="1154" spans="1:9" ht="12.75">
      <c r="A1154" s="3"/>
      <c r="B1154" s="3"/>
      <c r="C1154" s="3"/>
      <c r="D1154" s="3"/>
      <c r="E1154" s="3"/>
      <c r="F1154" s="3"/>
      <c r="G1154" s="3"/>
      <c r="H1154" s="3"/>
      <c r="I1154" s="3"/>
    </row>
    <row r="1155" spans="1:9" ht="12.75">
      <c r="A1155" s="3"/>
      <c r="B1155" s="3"/>
      <c r="C1155" s="3"/>
      <c r="D1155" s="3"/>
      <c r="E1155" s="3"/>
      <c r="F1155" s="3"/>
      <c r="G1155" s="3"/>
      <c r="H1155" s="3"/>
      <c r="I1155" s="3"/>
    </row>
    <row r="1156" spans="1:9" ht="12.75">
      <c r="A1156" s="3"/>
      <c r="B1156" s="3"/>
      <c r="C1156" s="3"/>
      <c r="D1156" s="3"/>
      <c r="E1156" s="3"/>
      <c r="F1156" s="3"/>
      <c r="G1156" s="3"/>
      <c r="H1156" s="3"/>
      <c r="I1156" s="3"/>
    </row>
    <row r="1157" spans="1:9" ht="12.75">
      <c r="A1157" s="3"/>
      <c r="B1157" s="3"/>
      <c r="C1157" s="3"/>
      <c r="D1157" s="3"/>
      <c r="E1157" s="3"/>
      <c r="F1157" s="3"/>
      <c r="G1157" s="3"/>
      <c r="H1157" s="3"/>
      <c r="I1157" s="3"/>
    </row>
    <row r="1158" spans="1:9" ht="12.75">
      <c r="A1158" s="3"/>
      <c r="B1158" s="3"/>
      <c r="C1158" s="3"/>
      <c r="D1158" s="3"/>
      <c r="E1158" s="3"/>
      <c r="F1158" s="3"/>
      <c r="G1158" s="3"/>
      <c r="H1158" s="3"/>
      <c r="I1158" s="3"/>
    </row>
    <row r="1159" spans="1:9" ht="12.75">
      <c r="A1159" s="3"/>
      <c r="B1159" s="3"/>
      <c r="C1159" s="3"/>
      <c r="D1159" s="3"/>
      <c r="E1159" s="3"/>
      <c r="F1159" s="3"/>
      <c r="G1159" s="3"/>
      <c r="H1159" s="3"/>
      <c r="I1159" s="3"/>
    </row>
    <row r="1160" spans="1:9" ht="12.75">
      <c r="A1160" s="3"/>
      <c r="B1160" s="3"/>
      <c r="C1160" s="3"/>
      <c r="D1160" s="3"/>
      <c r="E1160" s="3"/>
      <c r="F1160" s="3"/>
      <c r="G1160" s="3"/>
      <c r="H1160" s="3"/>
      <c r="I1160" s="3"/>
    </row>
    <row r="1161" spans="1:9" ht="12.75">
      <c r="A1161" s="3"/>
      <c r="B1161" s="3"/>
      <c r="C1161" s="3"/>
      <c r="D1161" s="3"/>
      <c r="E1161" s="3"/>
      <c r="F1161" s="3"/>
      <c r="G1161" s="3"/>
      <c r="H1161" s="3"/>
      <c r="I1161" s="3"/>
    </row>
    <row r="1162" spans="1:9" ht="12.75">
      <c r="A1162" s="3"/>
      <c r="B1162" s="3"/>
      <c r="C1162" s="3"/>
      <c r="D1162" s="3"/>
      <c r="E1162" s="3"/>
      <c r="F1162" s="3"/>
      <c r="G1162" s="3"/>
      <c r="H1162" s="3"/>
      <c r="I1162" s="3"/>
    </row>
    <row r="1163" spans="1:9" ht="12.75">
      <c r="A1163" s="3"/>
      <c r="B1163" s="3"/>
      <c r="C1163" s="3"/>
      <c r="D1163" s="3"/>
      <c r="E1163" s="3"/>
      <c r="F1163" s="3"/>
      <c r="G1163" s="3"/>
      <c r="H1163" s="3"/>
      <c r="I1163" s="3"/>
    </row>
    <row r="1164" spans="1:9" ht="12.75">
      <c r="A1164" s="3"/>
      <c r="B1164" s="3"/>
      <c r="C1164" s="3"/>
      <c r="D1164" s="3"/>
      <c r="E1164" s="3"/>
      <c r="F1164" s="3"/>
      <c r="G1164" s="3"/>
      <c r="H1164" s="3"/>
      <c r="I1164" s="3"/>
    </row>
    <row r="1165" spans="1:9" ht="12.75">
      <c r="A1165" s="3"/>
      <c r="B1165" s="3"/>
      <c r="C1165" s="3"/>
      <c r="D1165" s="3"/>
      <c r="E1165" s="3"/>
      <c r="F1165" s="3"/>
      <c r="G1165" s="3"/>
      <c r="H1165" s="3"/>
      <c r="I1165" s="3"/>
    </row>
    <row r="1166" spans="1:9" ht="12.75">
      <c r="A1166" s="3"/>
      <c r="B1166" s="3"/>
      <c r="C1166" s="3"/>
      <c r="D1166" s="3"/>
      <c r="E1166" s="3"/>
      <c r="F1166" s="3"/>
      <c r="G1166" s="3"/>
      <c r="H1166" s="3"/>
      <c r="I1166" s="3"/>
    </row>
    <row r="1167" spans="1:9" ht="12.75">
      <c r="A1167" s="3"/>
      <c r="B1167" s="3"/>
      <c r="C1167" s="3"/>
      <c r="D1167" s="3"/>
      <c r="E1167" s="3"/>
      <c r="F1167" s="3"/>
      <c r="G1167" s="3"/>
      <c r="H1167" s="3"/>
      <c r="I1167" s="3"/>
    </row>
    <row r="1168" spans="1:9" ht="12.75">
      <c r="A1168" s="3"/>
      <c r="B1168" s="3"/>
      <c r="C1168" s="3"/>
      <c r="D1168" s="3"/>
      <c r="E1168" s="3"/>
      <c r="F1168" s="3"/>
      <c r="G1168" s="3"/>
      <c r="H1168" s="3"/>
      <c r="I1168" s="3"/>
    </row>
    <row r="1169" spans="1:9" ht="12.75">
      <c r="A1169" s="3"/>
      <c r="B1169" s="3"/>
      <c r="C1169" s="3"/>
      <c r="D1169" s="3"/>
      <c r="E1169" s="3"/>
      <c r="F1169" s="3"/>
      <c r="G1169" s="3"/>
      <c r="H1169" s="3"/>
      <c r="I1169" s="3"/>
    </row>
    <row r="1170" spans="1:9" ht="12.75">
      <c r="A1170" s="3"/>
      <c r="B1170" s="3"/>
      <c r="C1170" s="3"/>
      <c r="D1170" s="3"/>
      <c r="E1170" s="3"/>
      <c r="F1170" s="3"/>
      <c r="G1170" s="3"/>
      <c r="H1170" s="3"/>
      <c r="I1170" s="3"/>
    </row>
    <row r="1171" spans="1:9" ht="12.75">
      <c r="A1171" s="3"/>
      <c r="B1171" s="3"/>
      <c r="C1171" s="3"/>
      <c r="D1171" s="3"/>
      <c r="E1171" s="3"/>
      <c r="F1171" s="3"/>
      <c r="G1171" s="3"/>
      <c r="H1171" s="3"/>
      <c r="I1171" s="3"/>
    </row>
    <row r="1172" spans="1:9" ht="12.75">
      <c r="A1172" s="3"/>
      <c r="B1172" s="3"/>
      <c r="C1172" s="3"/>
      <c r="D1172" s="3"/>
      <c r="E1172" s="3"/>
      <c r="F1172" s="3"/>
      <c r="G1172" s="3"/>
      <c r="H1172" s="3"/>
      <c r="I1172" s="3"/>
    </row>
    <row r="1173" spans="1:9" ht="12.75">
      <c r="A1173" s="3"/>
      <c r="B1173" s="3"/>
      <c r="C1173" s="3"/>
      <c r="D1173" s="3"/>
      <c r="E1173" s="3"/>
      <c r="F1173" s="3"/>
      <c r="G1173" s="3"/>
      <c r="H1173" s="3"/>
      <c r="I1173" s="3"/>
    </row>
    <row r="1174" spans="1:9" ht="12.75">
      <c r="A1174" s="3"/>
      <c r="B1174" s="3"/>
      <c r="C1174" s="3"/>
      <c r="D1174" s="3"/>
      <c r="E1174" s="3"/>
      <c r="F1174" s="3"/>
      <c r="G1174" s="3"/>
      <c r="H1174" s="3"/>
      <c r="I1174" s="3"/>
    </row>
    <row r="1175" spans="1:9" ht="12.75">
      <c r="A1175" s="3"/>
      <c r="B1175" s="3"/>
      <c r="C1175" s="3"/>
      <c r="D1175" s="3"/>
      <c r="E1175" s="3"/>
      <c r="F1175" s="3"/>
      <c r="G1175" s="3"/>
      <c r="H1175" s="3"/>
      <c r="I1175" s="3"/>
    </row>
    <row r="1176" spans="1:9" ht="12.75">
      <c r="A1176" s="3"/>
      <c r="B1176" s="3"/>
      <c r="C1176" s="3"/>
      <c r="D1176" s="3"/>
      <c r="E1176" s="3"/>
      <c r="F1176" s="3"/>
      <c r="G1176" s="3"/>
      <c r="H1176" s="3"/>
      <c r="I1176" s="3"/>
    </row>
    <row r="1177" spans="1:9" ht="12.75">
      <c r="A1177" s="3"/>
      <c r="B1177" s="3"/>
      <c r="C1177" s="3"/>
      <c r="D1177" s="3"/>
      <c r="E1177" s="3"/>
      <c r="F1177" s="3"/>
      <c r="G1177" s="3"/>
      <c r="H1177" s="3"/>
      <c r="I1177" s="3"/>
    </row>
    <row r="1178" spans="1:9" ht="12.75">
      <c r="A1178" s="3"/>
      <c r="B1178" s="3"/>
      <c r="C1178" s="3"/>
      <c r="D1178" s="3"/>
      <c r="E1178" s="3"/>
      <c r="F1178" s="3"/>
      <c r="G1178" s="3"/>
      <c r="H1178" s="3"/>
      <c r="I1178" s="3"/>
    </row>
    <row r="1179" spans="1:9" ht="12.75">
      <c r="A1179" s="3"/>
      <c r="B1179" s="3"/>
      <c r="C1179" s="3"/>
      <c r="D1179" s="3"/>
      <c r="E1179" s="3"/>
      <c r="F1179" s="3"/>
      <c r="G1179" s="3"/>
      <c r="H1179" s="3"/>
      <c r="I1179" s="3"/>
    </row>
    <row r="1180" spans="1:9" ht="12.75">
      <c r="A1180" s="3"/>
      <c r="B1180" s="3"/>
      <c r="C1180" s="3"/>
      <c r="D1180" s="3"/>
      <c r="E1180" s="3"/>
      <c r="F1180" s="3"/>
      <c r="G1180" s="3"/>
      <c r="H1180" s="3"/>
      <c r="I1180" s="3"/>
    </row>
    <row r="1181" spans="1:9" ht="12.75">
      <c r="A1181" s="3"/>
      <c r="B1181" s="3"/>
      <c r="C1181" s="3"/>
      <c r="D1181" s="3"/>
      <c r="E1181" s="3"/>
      <c r="F1181" s="3"/>
      <c r="G1181" s="3"/>
      <c r="H1181" s="3"/>
      <c r="I1181" s="3"/>
    </row>
    <row r="1182" spans="1:9" ht="12.75">
      <c r="A1182" s="3"/>
      <c r="B1182" s="3"/>
      <c r="C1182" s="3"/>
      <c r="D1182" s="3"/>
      <c r="E1182" s="3"/>
      <c r="F1182" s="3"/>
      <c r="G1182" s="3"/>
      <c r="H1182" s="3"/>
      <c r="I1182" s="3"/>
    </row>
    <row r="1183" spans="1:9" ht="12.75">
      <c r="A1183" s="3"/>
      <c r="B1183" s="3"/>
      <c r="C1183" s="3"/>
      <c r="D1183" s="3"/>
      <c r="E1183" s="3"/>
      <c r="F1183" s="3"/>
      <c r="G1183" s="3"/>
      <c r="H1183" s="3"/>
      <c r="I1183" s="3"/>
    </row>
    <row r="1184" spans="1:9" ht="12.75">
      <c r="A1184" s="3"/>
      <c r="B1184" s="3"/>
      <c r="C1184" s="3"/>
      <c r="D1184" s="3"/>
      <c r="E1184" s="3"/>
      <c r="F1184" s="3"/>
      <c r="G1184" s="3"/>
      <c r="H1184" s="3"/>
      <c r="I1184" s="3"/>
    </row>
  </sheetData>
  <sheetProtection/>
  <mergeCells count="26">
    <mergeCell ref="A355:G355"/>
    <mergeCell ref="A394:G394"/>
    <mergeCell ref="A33:G33"/>
    <mergeCell ref="A69:G69"/>
    <mergeCell ref="A98:G98"/>
    <mergeCell ref="A124:G124"/>
    <mergeCell ref="A151:G151"/>
    <mergeCell ref="A178:G178"/>
    <mergeCell ref="A433:G433"/>
    <mergeCell ref="A468:G468"/>
    <mergeCell ref="A503:G503"/>
    <mergeCell ref="A524:G524"/>
    <mergeCell ref="A6:D6"/>
    <mergeCell ref="A8:G8"/>
    <mergeCell ref="A211:G211"/>
    <mergeCell ref="A247:G247"/>
    <mergeCell ref="A282:G282"/>
    <mergeCell ref="A322:G322"/>
    <mergeCell ref="A3:J3"/>
    <mergeCell ref="A4:B5"/>
    <mergeCell ref="C4:C5"/>
    <mergeCell ref="D4:D5"/>
    <mergeCell ref="E4:E5"/>
    <mergeCell ref="F4:G4"/>
    <mergeCell ref="H4:I4"/>
    <mergeCell ref="J4:J5"/>
  </mergeCells>
  <printOptions/>
  <pageMargins left="1" right="0" top="0.25" bottom="0" header="0.31496062992126" footer="0.3149606299212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NGOC NHUT</dc:creator>
  <cp:keywords/>
  <dc:description/>
  <cp:lastModifiedBy>Windows User</cp:lastModifiedBy>
  <cp:lastPrinted>2023-05-04T09:35:12Z</cp:lastPrinted>
  <dcterms:created xsi:type="dcterms:W3CDTF">2011-08-09T09:36:08Z</dcterms:created>
  <dcterms:modified xsi:type="dcterms:W3CDTF">2023-05-05T01:14:02Z</dcterms:modified>
  <cp:category/>
  <cp:version/>
  <cp:contentType/>
  <cp:contentStatus/>
</cp:coreProperties>
</file>