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40" activeTab="1"/>
  </bookViews>
  <sheets>
    <sheet name="Tổng hợp" sheetId="6" r:id="rId1"/>
    <sheet name="CĐ KHOA Y-DƯỢC" sheetId="3" r:id="rId2"/>
    <sheet name="TC K16 (2021-2023) &amp; TC Y SĨ 34" sheetId="4" r:id="rId3"/>
  </sheets>
  <definedNames>
    <definedName name="_xlnm._FilterDatabase" localSheetId="1" hidden="1">'CĐ KHOA Y-DƯỢC'!#REF!</definedName>
  </definedNames>
  <calcPr calcId="152511"/>
</workbook>
</file>

<file path=xl/calcChain.xml><?xml version="1.0" encoding="utf-8"?>
<calcChain xmlns="http://schemas.openxmlformats.org/spreadsheetml/2006/main">
  <c r="AK25" i="6" l="1"/>
  <c r="AI25" i="6"/>
  <c r="AG25" i="6"/>
  <c r="AE25" i="6"/>
  <c r="AC25" i="6"/>
  <c r="AJ25" i="6"/>
  <c r="AH25" i="6"/>
  <c r="AF25" i="6"/>
  <c r="AD25" i="6"/>
  <c r="AB25" i="6"/>
  <c r="AA25" i="6"/>
  <c r="Z25" i="6"/>
  <c r="X25" i="6"/>
  <c r="V25" i="6"/>
  <c r="T25" i="6"/>
  <c r="R25" i="6"/>
  <c r="Y25" i="6"/>
  <c r="W25" i="6"/>
  <c r="U25" i="6"/>
  <c r="S25" i="6"/>
  <c r="Q25" i="6"/>
  <c r="O25" i="6"/>
  <c r="P25" i="6" s="1"/>
  <c r="M25" i="6"/>
  <c r="N25" i="6" s="1"/>
  <c r="L25" i="6"/>
  <c r="K25" i="6"/>
  <c r="J25" i="6"/>
  <c r="I25" i="6"/>
  <c r="H25" i="6"/>
  <c r="G25" i="6"/>
  <c r="F25" i="6"/>
  <c r="N21" i="6"/>
  <c r="AK16" i="6"/>
  <c r="AK17" i="6"/>
  <c r="AK18" i="6"/>
  <c r="AK19" i="6"/>
  <c r="AK20" i="6"/>
  <c r="AK21" i="6"/>
  <c r="AK22" i="6"/>
  <c r="AI16" i="6"/>
  <c r="AI17" i="6"/>
  <c r="AI18" i="6"/>
  <c r="AI19" i="6"/>
  <c r="AI20" i="6"/>
  <c r="AI21" i="6"/>
  <c r="AI22" i="6"/>
  <c r="AG16" i="6"/>
  <c r="AG17" i="6"/>
  <c r="AG18" i="6"/>
  <c r="AG19" i="6"/>
  <c r="AG20" i="6"/>
  <c r="AG21" i="6"/>
  <c r="AG22" i="6"/>
  <c r="AE16" i="6"/>
  <c r="AE17" i="6"/>
  <c r="AE18" i="6"/>
  <c r="AE19" i="6"/>
  <c r="AE20" i="6"/>
  <c r="AE21" i="6"/>
  <c r="AE22" i="6"/>
  <c r="AC16" i="6"/>
  <c r="AC17" i="6"/>
  <c r="AC18" i="6"/>
  <c r="AC19" i="6"/>
  <c r="AC20" i="6"/>
  <c r="AC21" i="6"/>
  <c r="AC22" i="6"/>
  <c r="Z16" i="6"/>
  <c r="Z17" i="6"/>
  <c r="Z18" i="6"/>
  <c r="Z19" i="6"/>
  <c r="Z20" i="6"/>
  <c r="Z21" i="6"/>
  <c r="Z22" i="6"/>
  <c r="X16" i="6"/>
  <c r="X17" i="6"/>
  <c r="X18" i="6"/>
  <c r="X19" i="6"/>
  <c r="X20" i="6"/>
  <c r="X21" i="6"/>
  <c r="X22" i="6"/>
  <c r="V16" i="6"/>
  <c r="V17" i="6"/>
  <c r="V18" i="6"/>
  <c r="V19" i="6"/>
  <c r="V20" i="6"/>
  <c r="V21" i="6"/>
  <c r="V22" i="6"/>
  <c r="T16" i="6"/>
  <c r="T17" i="6"/>
  <c r="T18" i="6"/>
  <c r="T19" i="6"/>
  <c r="T20" i="6"/>
  <c r="T21" i="6"/>
  <c r="T22" i="6"/>
  <c r="R16" i="6"/>
  <c r="R17" i="6"/>
  <c r="R18" i="6"/>
  <c r="R19" i="6"/>
  <c r="R20" i="6"/>
  <c r="R21" i="6"/>
  <c r="R22" i="6"/>
  <c r="P16" i="6"/>
  <c r="P17" i="6"/>
  <c r="P18" i="6"/>
  <c r="P19" i="6"/>
  <c r="P20" i="6"/>
  <c r="P21" i="6"/>
  <c r="P22" i="6"/>
  <c r="L22" i="6"/>
  <c r="N16" i="6"/>
  <c r="N17" i="6"/>
  <c r="N18" i="6"/>
  <c r="N19" i="6"/>
  <c r="N20" i="6"/>
  <c r="N22" i="6"/>
  <c r="L16" i="6"/>
  <c r="L17" i="6"/>
  <c r="L18" i="6"/>
  <c r="L19" i="6"/>
  <c r="L20" i="6"/>
  <c r="L21" i="6"/>
  <c r="J16" i="6"/>
  <c r="J17" i="6"/>
  <c r="J18" i="6"/>
  <c r="J19" i="6"/>
  <c r="J20" i="6"/>
  <c r="J21" i="6"/>
  <c r="J22" i="6"/>
  <c r="H16" i="6"/>
  <c r="H17" i="6"/>
  <c r="H18" i="6"/>
  <c r="H19" i="6"/>
  <c r="H20" i="6"/>
  <c r="H21" i="6"/>
  <c r="H22" i="6"/>
  <c r="AJ15" i="6"/>
  <c r="AK14" i="6"/>
  <c r="AI14" i="6"/>
  <c r="AG14" i="6"/>
  <c r="AE14" i="6"/>
  <c r="AC14" i="6"/>
  <c r="Z14" i="6"/>
  <c r="X14" i="6"/>
  <c r="V14" i="6"/>
  <c r="T14" i="6"/>
  <c r="R14" i="6"/>
  <c r="P14" i="6"/>
  <c r="N14" i="6"/>
  <c r="L14" i="6"/>
  <c r="J14" i="6"/>
  <c r="H14" i="6"/>
  <c r="AK13" i="6"/>
  <c r="AI13" i="6"/>
  <c r="AG13" i="6"/>
  <c r="AE13" i="6"/>
  <c r="AC13" i="6"/>
  <c r="Z13" i="6"/>
  <c r="X13" i="6"/>
  <c r="V13" i="6"/>
  <c r="T13" i="6"/>
  <c r="R13" i="6"/>
  <c r="AH12" i="6"/>
  <c r="AH15" i="6" s="1"/>
  <c r="AH26" i="6" s="1"/>
  <c r="AF12" i="6"/>
  <c r="AF15" i="6" s="1"/>
  <c r="AF26" i="6" s="1"/>
  <c r="AD12" i="6"/>
  <c r="AB12" i="6"/>
  <c r="AC12" i="6" s="1"/>
  <c r="AA12" i="6"/>
  <c r="AA15" i="6" s="1"/>
  <c r="AA26" i="6" s="1"/>
  <c r="P13" i="6"/>
  <c r="N13" i="6"/>
  <c r="L13" i="6"/>
  <c r="J13" i="6"/>
  <c r="H13" i="6"/>
  <c r="AK9" i="6"/>
  <c r="AK10" i="6"/>
  <c r="AK11" i="6"/>
  <c r="AI9" i="6"/>
  <c r="AI10" i="6"/>
  <c r="AI11" i="6"/>
  <c r="AG9" i="6"/>
  <c r="AG10" i="6"/>
  <c r="AG11" i="6"/>
  <c r="AE9" i="6"/>
  <c r="AE10" i="6"/>
  <c r="AE11" i="6"/>
  <c r="AC9" i="6"/>
  <c r="AC10" i="6"/>
  <c r="AC11" i="6"/>
  <c r="V8" i="6"/>
  <c r="T8" i="6"/>
  <c r="R9" i="6"/>
  <c r="R10" i="6"/>
  <c r="R11" i="6"/>
  <c r="R8" i="6"/>
  <c r="L9" i="6"/>
  <c r="L10" i="6"/>
  <c r="L11" i="6"/>
  <c r="L8" i="6"/>
  <c r="J9" i="6"/>
  <c r="J10" i="6"/>
  <c r="J11" i="6"/>
  <c r="J8" i="6"/>
  <c r="H9" i="6"/>
  <c r="H10" i="6"/>
  <c r="H11" i="6"/>
  <c r="H8" i="6"/>
  <c r="AK8" i="6"/>
  <c r="AI8" i="6"/>
  <c r="AG8" i="6"/>
  <c r="AE8" i="6"/>
  <c r="AC8" i="6"/>
  <c r="N164" i="4"/>
  <c r="O164" i="4" s="1"/>
  <c r="N163" i="4"/>
  <c r="O163" i="4" s="1"/>
  <c r="N162" i="4"/>
  <c r="O162" i="4" s="1"/>
  <c r="N161" i="4"/>
  <c r="O161" i="4" s="1"/>
  <c r="N160" i="4"/>
  <c r="O160" i="4" s="1"/>
  <c r="N159" i="4"/>
  <c r="O159" i="4" s="1"/>
  <c r="N158" i="4"/>
  <c r="O158" i="4" s="1"/>
  <c r="N157" i="4"/>
  <c r="O157" i="4" s="1"/>
  <c r="N156" i="4"/>
  <c r="O156" i="4" s="1"/>
  <c r="N155" i="4"/>
  <c r="O155" i="4" s="1"/>
  <c r="N154" i="4"/>
  <c r="O154" i="4" s="1"/>
  <c r="N153" i="4"/>
  <c r="O153" i="4" s="1"/>
  <c r="N152" i="4"/>
  <c r="O152" i="4" s="1"/>
  <c r="N151" i="4"/>
  <c r="O151" i="4" s="1"/>
  <c r="N150" i="4"/>
  <c r="O150" i="4" s="1"/>
  <c r="N149" i="4"/>
  <c r="O149" i="4" s="1"/>
  <c r="N147" i="4"/>
  <c r="O147" i="4" s="1"/>
  <c r="N146" i="4"/>
  <c r="O146" i="4" s="1"/>
  <c r="N145" i="4"/>
  <c r="O145" i="4" s="1"/>
  <c r="N144" i="4"/>
  <c r="O144" i="4" s="1"/>
  <c r="N143" i="4"/>
  <c r="O143" i="4" s="1"/>
  <c r="N142" i="4"/>
  <c r="O142" i="4" s="1"/>
  <c r="N141" i="4"/>
  <c r="O141" i="4" s="1"/>
  <c r="N140" i="4"/>
  <c r="O140" i="4" s="1"/>
  <c r="N139" i="4"/>
  <c r="O139" i="4" s="1"/>
  <c r="N138" i="4"/>
  <c r="O138" i="4" s="1"/>
  <c r="N137" i="4"/>
  <c r="O137" i="4" s="1"/>
  <c r="N136" i="4"/>
  <c r="O136" i="4" s="1"/>
  <c r="N135" i="4"/>
  <c r="O135" i="4" s="1"/>
  <c r="N134" i="4"/>
  <c r="O134" i="4" s="1"/>
  <c r="N133" i="4"/>
  <c r="O133" i="4" s="1"/>
  <c r="N132" i="4"/>
  <c r="O132" i="4" s="1"/>
  <c r="N131" i="4"/>
  <c r="O131" i="4" s="1"/>
  <c r="N130" i="4"/>
  <c r="O130" i="4" s="1"/>
  <c r="N129" i="4"/>
  <c r="O129" i="4" s="1"/>
  <c r="N128" i="4"/>
  <c r="O128" i="4" s="1"/>
  <c r="N127" i="4"/>
  <c r="O127" i="4" s="1"/>
  <c r="N126" i="4"/>
  <c r="O126" i="4" s="1"/>
  <c r="N125" i="4"/>
  <c r="O125" i="4" s="1"/>
  <c r="N123" i="4"/>
  <c r="O123" i="4" s="1"/>
  <c r="N122" i="4"/>
  <c r="O122" i="4" s="1"/>
  <c r="N121" i="4"/>
  <c r="O121" i="4" s="1"/>
  <c r="N120" i="4"/>
  <c r="O120" i="4" s="1"/>
  <c r="N119" i="4"/>
  <c r="O119" i="4" s="1"/>
  <c r="N118" i="4"/>
  <c r="O118" i="4" s="1"/>
  <c r="N117" i="4"/>
  <c r="O117" i="4" s="1"/>
  <c r="N116" i="4"/>
  <c r="O116" i="4" s="1"/>
  <c r="N115" i="4"/>
  <c r="O115" i="4" s="1"/>
  <c r="N114" i="4"/>
  <c r="O114" i="4" s="1"/>
  <c r="N113" i="4"/>
  <c r="O113" i="4" s="1"/>
  <c r="N112" i="4"/>
  <c r="O112" i="4" s="1"/>
  <c r="N111" i="4"/>
  <c r="O111" i="4" s="1"/>
  <c r="N110" i="4"/>
  <c r="O110" i="4" s="1"/>
  <c r="N109" i="4"/>
  <c r="O109" i="4" s="1"/>
  <c r="N108" i="4"/>
  <c r="O108" i="4" s="1"/>
  <c r="N107" i="4"/>
  <c r="O107" i="4" s="1"/>
  <c r="N106" i="4"/>
  <c r="O106" i="4" s="1"/>
  <c r="N105" i="4"/>
  <c r="O105" i="4" s="1"/>
  <c r="N104" i="4"/>
  <c r="O104" i="4" s="1"/>
  <c r="N103" i="4"/>
  <c r="O103" i="4" s="1"/>
  <c r="N102" i="4"/>
  <c r="O102" i="4" s="1"/>
  <c r="N101" i="4"/>
  <c r="O101" i="4" s="1"/>
  <c r="N100" i="4"/>
  <c r="O100" i="4" s="1"/>
  <c r="N99" i="4"/>
  <c r="O99" i="4" s="1"/>
  <c r="N98" i="4"/>
  <c r="O98" i="4" s="1"/>
  <c r="N97" i="4"/>
  <c r="O97" i="4" s="1"/>
  <c r="N96" i="4"/>
  <c r="O96" i="4" s="1"/>
  <c r="N95" i="4"/>
  <c r="O95" i="4" s="1"/>
  <c r="N94" i="4"/>
  <c r="O94" i="4" s="1"/>
  <c r="N93" i="4"/>
  <c r="O93" i="4" s="1"/>
  <c r="N92" i="4"/>
  <c r="O92" i="4" s="1"/>
  <c r="N91" i="4"/>
  <c r="O91" i="4" s="1"/>
  <c r="N90" i="4"/>
  <c r="O90" i="4" s="1"/>
  <c r="AE12" i="6" l="1"/>
  <c r="AG12" i="6"/>
  <c r="AI12" i="6"/>
  <c r="AI15" i="6"/>
  <c r="AG15" i="6"/>
  <c r="AK15" i="6"/>
  <c r="AB15" i="6"/>
  <c r="AK12" i="6"/>
  <c r="AD15" i="6"/>
  <c r="N83" i="4"/>
  <c r="N80" i="4"/>
  <c r="N78" i="4"/>
  <c r="AE15" i="6" l="1"/>
  <c r="AD26" i="6"/>
  <c r="AC15" i="6"/>
  <c r="AB26" i="6"/>
  <c r="Z9" i="6"/>
  <c r="Z10" i="6"/>
  <c r="Z11" i="6"/>
  <c r="X9" i="6"/>
  <c r="X10" i="6"/>
  <c r="X11" i="6"/>
  <c r="V9" i="6"/>
  <c r="V10" i="6"/>
  <c r="V11" i="6"/>
  <c r="T9" i="6"/>
  <c r="T10" i="6"/>
  <c r="T11" i="6"/>
  <c r="F12" i="6"/>
  <c r="F15" i="6" s="1"/>
  <c r="F26" i="6" s="1"/>
  <c r="G12" i="6"/>
  <c r="G15" i="6" s="1"/>
  <c r="I12" i="6"/>
  <c r="K12" i="6"/>
  <c r="K15" i="6" s="1"/>
  <c r="M12" i="6"/>
  <c r="O12" i="6"/>
  <c r="O15" i="6" s="1"/>
  <c r="Y12" i="6"/>
  <c r="Y15" i="6" s="1"/>
  <c r="W12" i="6"/>
  <c r="W15" i="6" s="1"/>
  <c r="U12" i="6"/>
  <c r="U15" i="6" s="1"/>
  <c r="S12" i="6"/>
  <c r="S15" i="6" s="1"/>
  <c r="Q12" i="6"/>
  <c r="Q15" i="6" s="1"/>
  <c r="Z8" i="6"/>
  <c r="X8" i="6"/>
  <c r="AJ23" i="6"/>
  <c r="AJ26" i="6" s="1"/>
  <c r="Y23" i="6"/>
  <c r="T15" i="6" l="1"/>
  <c r="S26" i="6"/>
  <c r="X15" i="6"/>
  <c r="W26" i="6"/>
  <c r="P15" i="6"/>
  <c r="O26" i="6"/>
  <c r="L15" i="6"/>
  <c r="K26" i="6"/>
  <c r="H15" i="6"/>
  <c r="G26" i="6"/>
  <c r="R15" i="6"/>
  <c r="Q26" i="6"/>
  <c r="V15" i="6"/>
  <c r="U26" i="6"/>
  <c r="Z15" i="6"/>
  <c r="Y26" i="6"/>
  <c r="N12" i="6"/>
  <c r="M15" i="6"/>
  <c r="J12" i="6"/>
  <c r="I15" i="6"/>
  <c r="H23" i="6"/>
  <c r="Z23" i="6"/>
  <c r="J23" i="6"/>
  <c r="N23" i="6"/>
  <c r="R23" i="6"/>
  <c r="V23" i="6"/>
  <c r="L23" i="6"/>
  <c r="P23" i="6"/>
  <c r="T23" i="6"/>
  <c r="X23" i="6"/>
  <c r="AK23" i="6"/>
  <c r="AI23" i="6"/>
  <c r="AG23" i="6"/>
  <c r="AE23" i="6"/>
  <c r="AC23" i="6"/>
  <c r="L12" i="6"/>
  <c r="H12" i="6"/>
  <c r="X12" i="6"/>
  <c r="P12" i="6"/>
  <c r="R12" i="6"/>
  <c r="T12" i="6"/>
  <c r="V12" i="6"/>
  <c r="Z12" i="6"/>
  <c r="J15" i="6" l="1"/>
  <c r="I26" i="6"/>
  <c r="N15" i="6"/>
  <c r="M26" i="6"/>
  <c r="N26" i="6" s="1"/>
  <c r="H26" i="6"/>
  <c r="L26" i="6"/>
  <c r="R26" i="6"/>
  <c r="V26" i="6"/>
  <c r="Z26" i="6"/>
  <c r="J26" i="6"/>
  <c r="P26" i="6"/>
  <c r="T26" i="6"/>
  <c r="X26" i="6"/>
  <c r="AK26" i="6"/>
  <c r="AI26" i="6"/>
  <c r="AG26" i="6"/>
  <c r="AE26" i="6"/>
  <c r="AC26" i="6"/>
</calcChain>
</file>

<file path=xl/sharedStrings.xml><?xml version="1.0" encoding="utf-8"?>
<sst xmlns="http://schemas.openxmlformats.org/spreadsheetml/2006/main" count="1875" uniqueCount="668">
  <si>
    <t>STT</t>
  </si>
  <si>
    <t>Tốt</t>
  </si>
  <si>
    <t>Khá</t>
  </si>
  <si>
    <t>TB</t>
  </si>
  <si>
    <t>Yếu</t>
  </si>
  <si>
    <t>Mã HSSV</t>
  </si>
  <si>
    <t>Họ đệm</t>
  </si>
  <si>
    <t>Tên</t>
  </si>
  <si>
    <t>Năm sinh</t>
  </si>
  <si>
    <t>Kết quả</t>
  </si>
  <si>
    <t>Ghi chú</t>
  </si>
  <si>
    <t>Nam</t>
  </si>
  <si>
    <t>Nữ</t>
  </si>
  <si>
    <t>Điểm</t>
  </si>
  <si>
    <t>Xếp loại</t>
  </si>
  <si>
    <t>Xuất sắc</t>
  </si>
  <si>
    <t>Trung bình</t>
  </si>
  <si>
    <t>K' Thị</t>
  </si>
  <si>
    <t>Anh</t>
  </si>
  <si>
    <t>Nguyễn Thị Ngọc</t>
  </si>
  <si>
    <t>Duyên</t>
  </si>
  <si>
    <t>Hân</t>
  </si>
  <si>
    <t>Hậu</t>
  </si>
  <si>
    <t>Hiền</t>
  </si>
  <si>
    <t>Huyền</t>
  </si>
  <si>
    <t>Kiều</t>
  </si>
  <si>
    <t>Linh</t>
  </si>
  <si>
    <t>Trần Thị Kim</t>
  </si>
  <si>
    <t>Ngân</t>
  </si>
  <si>
    <t>Ngọc</t>
  </si>
  <si>
    <t>Nhi</t>
  </si>
  <si>
    <t>Nhung</t>
  </si>
  <si>
    <t>Phúc</t>
  </si>
  <si>
    <t>Phương</t>
  </si>
  <si>
    <t>Mơ</t>
  </si>
  <si>
    <t>Thanh</t>
  </si>
  <si>
    <t>Thảo</t>
  </si>
  <si>
    <t>Nguyễn Thị Thu</t>
  </si>
  <si>
    <t>Thủy</t>
  </si>
  <si>
    <t>Trang</t>
  </si>
  <si>
    <t>Nguyễn Thị Kim</t>
  </si>
  <si>
    <t>Chi</t>
  </si>
  <si>
    <t>Trần Thị Ngọc</t>
  </si>
  <si>
    <t>Hà</t>
  </si>
  <si>
    <t>18/08/2001</t>
  </si>
  <si>
    <t>Lợi</t>
  </si>
  <si>
    <t>Trần Thị</t>
  </si>
  <si>
    <t>Thư</t>
  </si>
  <si>
    <t>Nguyễn Thị Thanh</t>
  </si>
  <si>
    <t>Nguyễn Thị Ánh</t>
  </si>
  <si>
    <t>Trâm</t>
  </si>
  <si>
    <t>Trân</t>
  </si>
  <si>
    <t>Trinh</t>
  </si>
  <si>
    <t>Trúc</t>
  </si>
  <si>
    <t>Nguyễn Thị Bích</t>
  </si>
  <si>
    <t>Tuyền</t>
  </si>
  <si>
    <t>Trần Thị Nhã</t>
  </si>
  <si>
    <t>Nguyễn Thị</t>
  </si>
  <si>
    <t>Trần Thị Mỹ</t>
  </si>
  <si>
    <t>Hiệp</t>
  </si>
  <si>
    <t>Loan</t>
  </si>
  <si>
    <t>Mẫn</t>
  </si>
  <si>
    <t>My</t>
  </si>
  <si>
    <t>Nguyệt</t>
  </si>
  <si>
    <t>Phan Thị Hồng</t>
  </si>
  <si>
    <t>Thi</t>
  </si>
  <si>
    <t>Nguyễn Thị Anh</t>
  </si>
  <si>
    <t>Phan Thị Bích</t>
  </si>
  <si>
    <t>Thùy</t>
  </si>
  <si>
    <t>Tuyết</t>
  </si>
  <si>
    <t xml:space="preserve">Lê Thị Bích </t>
  </si>
  <si>
    <t xml:space="preserve">Nguyễn Thị </t>
  </si>
  <si>
    <t>Giang</t>
  </si>
  <si>
    <t xml:space="preserve">Nguyễn Thị Thanh </t>
  </si>
  <si>
    <t>Hương</t>
  </si>
  <si>
    <t>Phượng</t>
  </si>
  <si>
    <t>Thắm</t>
  </si>
  <si>
    <t>Uyên</t>
  </si>
  <si>
    <t>Vy</t>
  </si>
  <si>
    <t>Diễm</t>
  </si>
  <si>
    <t>Nguyễn Thị Hồng</t>
  </si>
  <si>
    <t>Hằng</t>
  </si>
  <si>
    <t>Thông Thị Thu</t>
  </si>
  <si>
    <t>Dương Thị Thúy</t>
  </si>
  <si>
    <t>Ly</t>
  </si>
  <si>
    <t>Đặng Thị Thanh</t>
  </si>
  <si>
    <t>Nguyễn Ngọc Phương</t>
  </si>
  <si>
    <t>Quỳnh</t>
  </si>
  <si>
    <t>Tâm</t>
  </si>
  <si>
    <t>Thiện</t>
  </si>
  <si>
    <t>Yến</t>
  </si>
  <si>
    <t>Năm thứ 1</t>
  </si>
  <si>
    <t>Năm thứ 2</t>
  </si>
  <si>
    <t>Năm thứ 3</t>
  </si>
  <si>
    <t>TBC toàn khóa</t>
  </si>
  <si>
    <t>Bảo</t>
  </si>
  <si>
    <t>Nguyễn Văn</t>
  </si>
  <si>
    <t>Hiếu</t>
  </si>
  <si>
    <t>Khôi</t>
  </si>
  <si>
    <t>Nguyễn Trung</t>
  </si>
  <si>
    <t>Nguyễn Quốc</t>
  </si>
  <si>
    <t>Trường</t>
  </si>
  <si>
    <t>HKII</t>
  </si>
  <si>
    <t>Cả năm</t>
  </si>
  <si>
    <t>HK II</t>
  </si>
  <si>
    <t>Nguyễn Ngọc</t>
  </si>
  <si>
    <t>Hưng</t>
  </si>
  <si>
    <t>Khang</t>
  </si>
  <si>
    <t>Kiên</t>
  </si>
  <si>
    <t>Huỳnh Trung</t>
  </si>
  <si>
    <t>Phát</t>
  </si>
  <si>
    <t>Nguyễn Xuân</t>
  </si>
  <si>
    <t>Vinh</t>
  </si>
  <si>
    <t>Nguyễn Tấn</t>
  </si>
  <si>
    <t>Danh</t>
  </si>
  <si>
    <t>10/09/2006</t>
  </si>
  <si>
    <t xml:space="preserve"> KẾT QUẢ ĐÁNH GIÁ RÈN LUYỆN SINH VIÊN HỌC KỲ II, CẢ NĂM - NĂM HỌC 2022-2023 VÀ TOÀN KHÓA HỌC</t>
  </si>
  <si>
    <t>BẢNG TỔNG HỢP KẾT QUẢ ĐÁNH GIÁ RÈN LUYỆN HSSV
HỌC KỲ II, CẢ NĂM - NĂM HỌC 2022 - 2023 VÀ TOÀN KHÓA TRUNG CẤP KHÓA 16 (2021-2023)</t>
  </si>
  <si>
    <t>Khoa</t>
  </si>
  <si>
    <t>Trình độ</t>
  </si>
  <si>
    <t>SL lớp</t>
  </si>
  <si>
    <t>Tên lớp</t>
  </si>
  <si>
    <t>Sĩ số</t>
  </si>
  <si>
    <t>Học kỳ II</t>
  </si>
  <si>
    <t>Toàn khóa</t>
  </si>
  <si>
    <t>Tỉ lệ   ( %)</t>
  </si>
  <si>
    <t>Trung cấp</t>
  </si>
  <si>
    <t>Kỹ thuật</t>
  </si>
  <si>
    <t>TỔNG CỘNG:</t>
  </si>
  <si>
    <t>Cao đẳng</t>
  </si>
  <si>
    <t>TỔNG CỘNG CAO ĐẲNG</t>
  </si>
  <si>
    <t>TỔNG CỘNG TRUNG CẤP</t>
  </si>
  <si>
    <t>Lớp TC Y Sỹ Đa Khoa-34</t>
  </si>
  <si>
    <t>Trương Tấn</t>
  </si>
  <si>
    <t xml:space="preserve"> Bảo</t>
  </si>
  <si>
    <t xml:space="preserve">Nguyễn Tấn </t>
  </si>
  <si>
    <t>Dũng</t>
  </si>
  <si>
    <t xml:space="preserve">Trần Thị Xuân </t>
  </si>
  <si>
    <t>Hy</t>
  </si>
  <si>
    <t>Phan Tấn</t>
  </si>
  <si>
    <t>Đặng Đức</t>
  </si>
  <si>
    <t>Ngô Bảo</t>
  </si>
  <si>
    <t xml:space="preserve">Lê Thị </t>
  </si>
  <si>
    <t xml:space="preserve">Nguyễn Thị Kim </t>
  </si>
  <si>
    <t>Ngô Minh</t>
  </si>
  <si>
    <t xml:space="preserve">Nguyệt </t>
  </si>
  <si>
    <t>Phạm Hồng</t>
  </si>
  <si>
    <t xml:space="preserve">Nguyễn Tố </t>
  </si>
  <si>
    <t>Quyên</t>
  </si>
  <si>
    <t>Lê Trung</t>
  </si>
  <si>
    <t>Sơn</t>
  </si>
  <si>
    <t xml:space="preserve">Nguyễn Văn </t>
  </si>
  <si>
    <t xml:space="preserve">Nguyễn Hoàng </t>
  </si>
  <si>
    <t xml:space="preserve">Thi </t>
  </si>
  <si>
    <t xml:space="preserve">Nguyễn Nhựt </t>
  </si>
  <si>
    <t>Phan Thị</t>
  </si>
  <si>
    <t>Tú</t>
  </si>
  <si>
    <t xml:space="preserve"> KẾT QUẢ ĐÁNH GIÁ RÈN LUYỆN HỌC SINH HỌC KỲ II, CẢ NĂM - NĂM HỌC 2022-2023 VÀ TOÀN KHÓA HỌC 
CÁC LỚP TRUNG CẤP KHÓA 16 VÀ Y SĨ ĐA KHOA 34  (2021-2023)</t>
  </si>
  <si>
    <t>Lớp CĐ ĐIỀU DƯỠNG-13</t>
  </si>
  <si>
    <t>19CQA210064</t>
  </si>
  <si>
    <t>19CQA210066</t>
  </si>
  <si>
    <t>Nguyễn Thị Vân</t>
  </si>
  <si>
    <t>Đoàn Nguyễn Ngọc</t>
  </si>
  <si>
    <t>Diệp</t>
  </si>
  <si>
    <t>Nguyễn Ngọc Kỳ</t>
  </si>
  <si>
    <t>Nguyễn Quang</t>
  </si>
  <si>
    <t>Huy</t>
  </si>
  <si>
    <t>Phan Nguyễn Gia</t>
  </si>
  <si>
    <t>Phan Thị Lan</t>
  </si>
  <si>
    <t>Lê Thị Tuyết</t>
  </si>
  <si>
    <t>Trần Hoàng Anh</t>
  </si>
  <si>
    <t>Huỳnh Ngọc</t>
  </si>
  <si>
    <t>Lai</t>
  </si>
  <si>
    <t>Thông Thị Bé</t>
  </si>
  <si>
    <t>Lâm</t>
  </si>
  <si>
    <t>Nguyễn Thị Thúy</t>
  </si>
  <si>
    <t>Liên</t>
  </si>
  <si>
    <t>Đinh Thị Mỹ</t>
  </si>
  <si>
    <t>Hoàng Thị</t>
  </si>
  <si>
    <t>Ngoan</t>
  </si>
  <si>
    <t>Lâm Huỳnh Minh</t>
  </si>
  <si>
    <t>Phan Thị Ngọc</t>
  </si>
  <si>
    <t>Thành</t>
  </si>
  <si>
    <t>Trần Thị Tân</t>
  </si>
  <si>
    <t>Nguyễn Nhã</t>
  </si>
  <si>
    <t>Võ Thị Yến</t>
  </si>
  <si>
    <t>Lớp CĐ.DƯỢC-4A</t>
  </si>
  <si>
    <t>Phạm Đỗ Thị Phi</t>
  </si>
  <si>
    <t>Phạm Quang</t>
  </si>
  <si>
    <t>Duy</t>
  </si>
  <si>
    <t>Đào</t>
  </si>
  <si>
    <t>Phạm Thị Lệ</t>
  </si>
  <si>
    <t>Phạm Hữu</t>
  </si>
  <si>
    <t>Hoài</t>
  </si>
  <si>
    <t>Nguyễn Thị Diễm</t>
  </si>
  <si>
    <t>Trương Đức Tường</t>
  </si>
  <si>
    <t>Nhật</t>
  </si>
  <si>
    <t>Lê Huỳnh</t>
  </si>
  <si>
    <t>Oanh</t>
  </si>
  <si>
    <t>Quyền</t>
  </si>
  <si>
    <t>Lê Thị Diễm</t>
  </si>
  <si>
    <t>Nguyễn Thanh Kiều</t>
  </si>
  <si>
    <t>Tiên</t>
  </si>
  <si>
    <t>Lê Thị Minh</t>
  </si>
  <si>
    <t xml:space="preserve">Trần Thị  </t>
  </si>
  <si>
    <t>Tôn Nữ Việt</t>
  </si>
  <si>
    <t>Đào Ngô Ngọc</t>
  </si>
  <si>
    <t>Nguyễn Hoàng Thảo</t>
  </si>
  <si>
    <t>Nguyễn Hoài</t>
  </si>
  <si>
    <t>Lương Hồng</t>
  </si>
  <si>
    <t>Lớp CĐ.DƯỢC-4B</t>
  </si>
  <si>
    <t>Nguyễn Thị Trâm</t>
  </si>
  <si>
    <t>Nguyễn Thị Kiều</t>
  </si>
  <si>
    <t>Dân</t>
  </si>
  <si>
    <t>Mai Thị</t>
  </si>
  <si>
    <t xml:space="preserve">Duy  </t>
  </si>
  <si>
    <t xml:space="preserve">Huỳnh Thị Ngọc </t>
  </si>
  <si>
    <t>Nguyễn Huệ</t>
  </si>
  <si>
    <t>Đan</t>
  </si>
  <si>
    <t>Lương Hoàng Minh</t>
  </si>
  <si>
    <t>Hồ Minh</t>
  </si>
  <si>
    <t>Dương Thảo</t>
  </si>
  <si>
    <t>Tạ Thị Thu</t>
  </si>
  <si>
    <t>Hoa</t>
  </si>
  <si>
    <t>Hường</t>
  </si>
  <si>
    <t>Nguyễn Đình Anh</t>
  </si>
  <si>
    <t>Trần Đinh Hà</t>
  </si>
  <si>
    <t>Nguyễn Thanh Thiện</t>
  </si>
  <si>
    <t>Mỹ</t>
  </si>
  <si>
    <t>Nguyễn Bảo Ngọc</t>
  </si>
  <si>
    <t>Ngà</t>
  </si>
  <si>
    <t>Trần Thị Ánh</t>
  </si>
  <si>
    <t xml:space="preserve">Nguyễn Thanh  </t>
  </si>
  <si>
    <t>Nhàn</t>
  </si>
  <si>
    <t>Võ Thị Thu</t>
  </si>
  <si>
    <t>Nguyễn Thị Minh</t>
  </si>
  <si>
    <t>Lớp CĐ.DƯỢC-4C</t>
  </si>
  <si>
    <t>Huỳnh Nữ Bích</t>
  </si>
  <si>
    <t>Võ Trần Thanh</t>
  </si>
  <si>
    <t>Trần Mỹ</t>
  </si>
  <si>
    <t xml:space="preserve">Nguyễn Yến </t>
  </si>
  <si>
    <t>Trương Thạch</t>
  </si>
  <si>
    <t>Tăng Nguyên</t>
  </si>
  <si>
    <t>Đặng Đỗ Thị Thư</t>
  </si>
  <si>
    <t>Hồ Nguyễn Ngọc</t>
  </si>
  <si>
    <t>Trí</t>
  </si>
  <si>
    <t>Nguyễn Thị Tuyết</t>
  </si>
  <si>
    <t>Trần Thị Thùy</t>
  </si>
  <si>
    <t>Phạm Thị Thanh</t>
  </si>
  <si>
    <t>Lê Cẩm</t>
  </si>
  <si>
    <t>Nguyễn Quỳnh Thanh</t>
  </si>
  <si>
    <t>Nguyễn Thị Bảo</t>
  </si>
  <si>
    <t>Ngô Văn</t>
  </si>
  <si>
    <t>19CQB110289</t>
  </si>
  <si>
    <t>Phạm Phan Khánh</t>
  </si>
  <si>
    <t>Lớp Trung cấp Kỹ thuật chế biến món ăn K16</t>
  </si>
  <si>
    <t>2100174</t>
  </si>
  <si>
    <t>Đinh Trọng</t>
  </si>
  <si>
    <t>Bắc</t>
  </si>
  <si>
    <t>30/04/2006</t>
  </si>
  <si>
    <t>2100230</t>
  </si>
  <si>
    <t>05/11/2005</t>
  </si>
  <si>
    <t>2100023</t>
  </si>
  <si>
    <t>Tô Minh</t>
  </si>
  <si>
    <t>Cảnh</t>
  </si>
  <si>
    <t>01/01/2005</t>
  </si>
  <si>
    <t>2100038</t>
  </si>
  <si>
    <t>Nguyễn Anh</t>
  </si>
  <si>
    <t>Chiêu</t>
  </si>
  <si>
    <t>13/08/2006</t>
  </si>
  <si>
    <t>2100255</t>
  </si>
  <si>
    <t>2100224</t>
  </si>
  <si>
    <t>Mai Thị Bích</t>
  </si>
  <si>
    <t>22/06/2006</t>
  </si>
  <si>
    <t>2100128</t>
  </si>
  <si>
    <t>01/03/2005</t>
  </si>
  <si>
    <t>2100127</t>
  </si>
  <si>
    <t>03/04/2006</t>
  </si>
  <si>
    <t>2100324</t>
  </si>
  <si>
    <t>03/06/2006</t>
  </si>
  <si>
    <t>2100087</t>
  </si>
  <si>
    <t>Nguyễn Thu</t>
  </si>
  <si>
    <t>30/12/2005</t>
  </si>
  <si>
    <t>2100269</t>
  </si>
  <si>
    <t>19/03/2003</t>
  </si>
  <si>
    <t>2100211</t>
  </si>
  <si>
    <t>15/08/2005</t>
  </si>
  <si>
    <t>2100029</t>
  </si>
  <si>
    <t>Hùng</t>
  </si>
  <si>
    <t>12/11/2006</t>
  </si>
  <si>
    <t>2100270</t>
  </si>
  <si>
    <t>12/12/1998</t>
  </si>
  <si>
    <t>2100086</t>
  </si>
  <si>
    <t>05/05/2006</t>
  </si>
  <si>
    <t>2100010</t>
  </si>
  <si>
    <t>Trần Phi</t>
  </si>
  <si>
    <t>Long</t>
  </si>
  <si>
    <t>09/07/2006</t>
  </si>
  <si>
    <t>2100234</t>
  </si>
  <si>
    <t>Phạm Thị Trà</t>
  </si>
  <si>
    <t>10/12/2003</t>
  </si>
  <si>
    <t>2100036</t>
  </si>
  <si>
    <t>Nguyễn Thành</t>
  </si>
  <si>
    <t>29/12/2006</t>
  </si>
  <si>
    <t>2100153</t>
  </si>
  <si>
    <t>Tô Ái</t>
  </si>
  <si>
    <t>08/04/2003</t>
  </si>
  <si>
    <t>2100248</t>
  </si>
  <si>
    <t>Lê Trường</t>
  </si>
  <si>
    <t>24/02/2006</t>
  </si>
  <si>
    <t>2100271</t>
  </si>
  <si>
    <t>28/05/1996</t>
  </si>
  <si>
    <t>2100005</t>
  </si>
  <si>
    <t>Bùi Thanh</t>
  </si>
  <si>
    <t>Sang</t>
  </si>
  <si>
    <t>09/02/2005</t>
  </si>
  <si>
    <t>2100084</t>
  </si>
  <si>
    <t>Đỗ Hữu</t>
  </si>
  <si>
    <t>Tân</t>
  </si>
  <si>
    <t>20/10/2003</t>
  </si>
  <si>
    <t>2100082</t>
  </si>
  <si>
    <t>12/01/2006</t>
  </si>
  <si>
    <t>2100058</t>
  </si>
  <si>
    <t>12/10/2006</t>
  </si>
  <si>
    <t>2100071</t>
  </si>
  <si>
    <t>Tăng Thanh</t>
  </si>
  <si>
    <t>05/09/2003</t>
  </si>
  <si>
    <t>2100280</t>
  </si>
  <si>
    <t>Võ Thị Thủy</t>
  </si>
  <si>
    <t>2100050</t>
  </si>
  <si>
    <t>Trần Thị Huyền</t>
  </si>
  <si>
    <t>11/12/2005</t>
  </si>
  <si>
    <t>2100056</t>
  </si>
  <si>
    <t>Tuấn</t>
  </si>
  <si>
    <t>27/08/2006</t>
  </si>
  <si>
    <t>2100059</t>
  </si>
  <si>
    <t>Lưu Thị Ánh</t>
  </si>
  <si>
    <t>08/07/2006</t>
  </si>
  <si>
    <t>2100037</t>
  </si>
  <si>
    <t>Trương Thảo Nhật</t>
  </si>
  <si>
    <t>23/08/2006</t>
  </si>
  <si>
    <t>Lớp Trung cấp Kế toán doanh nghiệp K16</t>
  </si>
  <si>
    <t>2100030</t>
  </si>
  <si>
    <t>Huỳnh Gia</t>
  </si>
  <si>
    <t>08/09/2006</t>
  </si>
  <si>
    <t>2100013</t>
  </si>
  <si>
    <t>03/07/2006</t>
  </si>
  <si>
    <t>2100405</t>
  </si>
  <si>
    <t>Thông Thị Phương</t>
  </si>
  <si>
    <t>16/07/2005</t>
  </si>
  <si>
    <t>2100046</t>
  </si>
  <si>
    <t>14/02/1994</t>
  </si>
  <si>
    <t>2100179</t>
  </si>
  <si>
    <t>Cao Thị Kim</t>
  </si>
  <si>
    <t>13/07/2006</t>
  </si>
  <si>
    <t>2100281</t>
  </si>
  <si>
    <t>27/07/2002</t>
  </si>
  <si>
    <t>2100202</t>
  </si>
  <si>
    <t>Cao Thị Diễm</t>
  </si>
  <si>
    <t>03/05/2006</t>
  </si>
  <si>
    <t>2100020</t>
  </si>
  <si>
    <t>Trương Thanh</t>
  </si>
  <si>
    <t>18/09/2006</t>
  </si>
  <si>
    <t>2100343</t>
  </si>
  <si>
    <t>Võ Văn</t>
  </si>
  <si>
    <t>19/10/2006</t>
  </si>
  <si>
    <t>2100212</t>
  </si>
  <si>
    <t>Thơm</t>
  </si>
  <si>
    <t>17/11/2006</t>
  </si>
  <si>
    <t>2100214</t>
  </si>
  <si>
    <t>Phan Quỳnh Trang</t>
  </si>
  <si>
    <t>01/01/2006</t>
  </si>
  <si>
    <t>2100216</t>
  </si>
  <si>
    <t>Mai Thị Kim</t>
  </si>
  <si>
    <t>30/11/2005</t>
  </si>
  <si>
    <t>Lớp Trung cấp Quản trị khu resort K16</t>
  </si>
  <si>
    <t>1</t>
  </si>
  <si>
    <t>2100425</t>
  </si>
  <si>
    <t>Xích Nguyễn Tâm</t>
  </si>
  <si>
    <t>Đoan</t>
  </si>
  <si>
    <t>23/12/2006</t>
  </si>
  <si>
    <t>2</t>
  </si>
  <si>
    <t>2100208</t>
  </si>
  <si>
    <t>Lê Thị Hồng</t>
  </si>
  <si>
    <t>10/05/2006</t>
  </si>
  <si>
    <t>3</t>
  </si>
  <si>
    <t>2100074</t>
  </si>
  <si>
    <t>16/02/2006</t>
  </si>
  <si>
    <t>4</t>
  </si>
  <si>
    <t>2100307</t>
  </si>
  <si>
    <t>Phan Anh</t>
  </si>
  <si>
    <t>5</t>
  </si>
  <si>
    <t>2100012</t>
  </si>
  <si>
    <t>02/10/2006</t>
  </si>
  <si>
    <t>6</t>
  </si>
  <si>
    <t>2100203</t>
  </si>
  <si>
    <t>Lê Thị Kim</t>
  </si>
  <si>
    <t>23/01/2006</t>
  </si>
  <si>
    <t>7</t>
  </si>
  <si>
    <t>2100142</t>
  </si>
  <si>
    <t>Hồ Nguyễn Thúy</t>
  </si>
  <si>
    <t>Na</t>
  </si>
  <si>
    <t>23/07/2006</t>
  </si>
  <si>
    <t>8</t>
  </si>
  <si>
    <t>2100073</t>
  </si>
  <si>
    <t>23/04/2006</t>
  </si>
  <si>
    <t>9</t>
  </si>
  <si>
    <t>2100353</t>
  </si>
  <si>
    <t>Huỳnh Văn</t>
  </si>
  <si>
    <t>10</t>
  </si>
  <si>
    <t>2100075</t>
  </si>
  <si>
    <t>Nguyễn Ngọc Ý</t>
  </si>
  <si>
    <t>18/09/2003</t>
  </si>
  <si>
    <t>11</t>
  </si>
  <si>
    <t>2100044</t>
  </si>
  <si>
    <t>Đào Thị Quỳnh</t>
  </si>
  <si>
    <t>12</t>
  </si>
  <si>
    <t>2100032</t>
  </si>
  <si>
    <t>Nguyễn Phan Bảo</t>
  </si>
  <si>
    <t>14/04/2006</t>
  </si>
  <si>
    <t>13</t>
  </si>
  <si>
    <t>2100043</t>
  </si>
  <si>
    <t>Nguyễn Văn Tuấn</t>
  </si>
  <si>
    <t>Vỹ</t>
  </si>
  <si>
    <t>28/10/2006</t>
  </si>
  <si>
    <t>Y-Dược</t>
  </si>
  <si>
    <t>KT-DL-VH</t>
  </si>
  <si>
    <t>CĐ Dược 4A</t>
  </si>
  <si>
    <t>CĐ Dược 4B</t>
  </si>
  <si>
    <t>CĐ Dược 4C</t>
  </si>
  <si>
    <t>CĐ Điều dưỡng 13</t>
  </si>
  <si>
    <t>TC Y sĩ đa khoa 34</t>
  </si>
  <si>
    <t>TC KTCBMA K16</t>
  </si>
  <si>
    <t>TỔNG CỘNG KHOA Y-DƯỢC</t>
  </si>
  <si>
    <t>TC KTDN K16</t>
  </si>
  <si>
    <t>TC QTKRS K16</t>
  </si>
  <si>
    <t>TC MTT K16</t>
  </si>
  <si>
    <t>TC CNOTO K16</t>
  </si>
  <si>
    <t>TC KTML&amp;ĐHKK K16</t>
  </si>
  <si>
    <t>LỚP TC Công nghệ ô tô K16</t>
  </si>
  <si>
    <t>2100068</t>
  </si>
  <si>
    <t>Phạm Văn</t>
  </si>
  <si>
    <t>Bảy</t>
  </si>
  <si>
    <t>15/02/2005</t>
  </si>
  <si>
    <t>2100097</t>
  </si>
  <si>
    <t>Phạm Thái</t>
  </si>
  <si>
    <t>Công</t>
  </si>
  <si>
    <t>26/02/2006</t>
  </si>
  <si>
    <t>2100083</t>
  </si>
  <si>
    <t>Nguyễn Minh</t>
  </si>
  <si>
    <t>Cường</t>
  </si>
  <si>
    <t>17/02/2006</t>
  </si>
  <si>
    <t>2100039</t>
  </si>
  <si>
    <t>Phan Nguyễn Hữu</t>
  </si>
  <si>
    <t>22/12/2006</t>
  </si>
  <si>
    <t>2100195</t>
  </si>
  <si>
    <t>04/09/2006</t>
  </si>
  <si>
    <t>2100196</t>
  </si>
  <si>
    <t>Hòa</t>
  </si>
  <si>
    <t>2100080</t>
  </si>
  <si>
    <t>Lê Vũ</t>
  </si>
  <si>
    <t>26/10/2000</t>
  </si>
  <si>
    <t>2100375</t>
  </si>
  <si>
    <t>Đào Khải</t>
  </si>
  <si>
    <t>Hoàn</t>
  </si>
  <si>
    <t>04/02/2006</t>
  </si>
  <si>
    <t>2100045</t>
  </si>
  <si>
    <t>Phạm Đức</t>
  </si>
  <si>
    <t>Hoàng</t>
  </si>
  <si>
    <t>19/06/2006</t>
  </si>
  <si>
    <t>2100016</t>
  </si>
  <si>
    <t>Huỳnh Xuân</t>
  </si>
  <si>
    <t>10/10/2006</t>
  </si>
  <si>
    <t>2100130</t>
  </si>
  <si>
    <t>Trần Ngô Gia</t>
  </si>
  <si>
    <t>09/11/2006</t>
  </si>
  <si>
    <t>2100366</t>
  </si>
  <si>
    <t>Lê Nguyễn Gia</t>
  </si>
  <si>
    <t>09/09/2006</t>
  </si>
  <si>
    <t>2100184</t>
  </si>
  <si>
    <t>08/02/2006</t>
  </si>
  <si>
    <t>2100025</t>
  </si>
  <si>
    <t>Nguyễn Trần Minh</t>
  </si>
  <si>
    <t>04/10/2006</t>
  </si>
  <si>
    <t>2100002</t>
  </si>
  <si>
    <t>Trần Linh</t>
  </si>
  <si>
    <t>30/06/2002</t>
  </si>
  <si>
    <t>2100021</t>
  </si>
  <si>
    <t>Kha</t>
  </si>
  <si>
    <t>13/04/2001</t>
  </si>
  <si>
    <t>2100285</t>
  </si>
  <si>
    <t>Trần Bảo</t>
  </si>
  <si>
    <t>28/02/2006</t>
  </si>
  <si>
    <t>2100140</t>
  </si>
  <si>
    <t>Lê Thành</t>
  </si>
  <si>
    <t>01/09/2006</t>
  </si>
  <si>
    <t>2100158</t>
  </si>
  <si>
    <t>03/09/2006</t>
  </si>
  <si>
    <t>2100076</t>
  </si>
  <si>
    <t>Từ Sĩ</t>
  </si>
  <si>
    <t>Minh</t>
  </si>
  <si>
    <t>18/01/2006</t>
  </si>
  <si>
    <t>2100081</t>
  </si>
  <si>
    <t>Cao Hữu</t>
  </si>
  <si>
    <t>Nghĩa</t>
  </si>
  <si>
    <t>17/03/2006</t>
  </si>
  <si>
    <t>2100011</t>
  </si>
  <si>
    <t>Hồ Hoàng</t>
  </si>
  <si>
    <t>23/11/2005</t>
  </si>
  <si>
    <t>2100170</t>
  </si>
  <si>
    <t>Huỳnh Nhật</t>
  </si>
  <si>
    <t>Phong</t>
  </si>
  <si>
    <t>2100114</t>
  </si>
  <si>
    <t>Trần Thanh</t>
  </si>
  <si>
    <t>11/07/2003</t>
  </si>
  <si>
    <t>2100112</t>
  </si>
  <si>
    <t>Huỳnh Đức</t>
  </si>
  <si>
    <t>28/07/2006</t>
  </si>
  <si>
    <t>2100159</t>
  </si>
  <si>
    <t>Nguyễn Trần</t>
  </si>
  <si>
    <t>Tài</t>
  </si>
  <si>
    <t>14/09/2006</t>
  </si>
  <si>
    <t>2100120</t>
  </si>
  <si>
    <t>Trần Minh</t>
  </si>
  <si>
    <t>17/07/2003</t>
  </si>
  <si>
    <t>2100017</t>
  </si>
  <si>
    <t>Vũ Văn</t>
  </si>
  <si>
    <t>Thắng</t>
  </si>
  <si>
    <t>27/04/2005</t>
  </si>
  <si>
    <t>2100060</t>
  </si>
  <si>
    <t>Nguyễn Duy</t>
  </si>
  <si>
    <t>08/12/2006</t>
  </si>
  <si>
    <t>2100277</t>
  </si>
  <si>
    <t>Trần Quang</t>
  </si>
  <si>
    <t>Thuận</t>
  </si>
  <si>
    <t>19/02/2006</t>
  </si>
  <si>
    <t>2100052</t>
  </si>
  <si>
    <t>Ung Thanh</t>
  </si>
  <si>
    <t>Triển</t>
  </si>
  <si>
    <t>30/10/2006</t>
  </si>
  <si>
    <t>2100155</t>
  </si>
  <si>
    <t>Bùi Hữu</t>
  </si>
  <si>
    <t>Trọng</t>
  </si>
  <si>
    <t>28/01/2006</t>
  </si>
  <si>
    <t>2100053</t>
  </si>
  <si>
    <t>Lê Hà Gia</t>
  </si>
  <si>
    <t>2100168</t>
  </si>
  <si>
    <t>Võ Thiện</t>
  </si>
  <si>
    <t>Vương</t>
  </si>
  <si>
    <t>20/12/2005</t>
  </si>
  <si>
    <t>LỚP TC Kỹ thuật máy lạnh và Điều hoà không khí K16</t>
  </si>
  <si>
    <t>2100009</t>
  </si>
  <si>
    <t>Trần Duy</t>
  </si>
  <si>
    <t>Đức</t>
  </si>
  <si>
    <t>27/10/2006</t>
  </si>
  <si>
    <t>2100275</t>
  </si>
  <si>
    <t>Trương Văn</t>
  </si>
  <si>
    <t>Hảo</t>
  </si>
  <si>
    <t>16/11/2006</t>
  </si>
  <si>
    <t>2100278</t>
  </si>
  <si>
    <t>Nguyễn</t>
  </si>
  <si>
    <t>11/06/2003</t>
  </si>
  <si>
    <t>2100360</t>
  </si>
  <si>
    <t>Nguyễn Phúc</t>
  </si>
  <si>
    <t>29/09/2006</t>
  </si>
  <si>
    <t>2100287</t>
  </si>
  <si>
    <t>Nguyễn Văn Trung</t>
  </si>
  <si>
    <t>12/01/2003</t>
  </si>
  <si>
    <t>2100220</t>
  </si>
  <si>
    <t>17/04/2006</t>
  </si>
  <si>
    <t>2100064</t>
  </si>
  <si>
    <t>Nguyễn Tú</t>
  </si>
  <si>
    <t>Lộc</t>
  </si>
  <si>
    <t>07/06/2006</t>
  </si>
  <si>
    <t>2100034</t>
  </si>
  <si>
    <t>Phạm Nhật</t>
  </si>
  <si>
    <t>27/02/2006</t>
  </si>
  <si>
    <t>2100194</t>
  </si>
  <si>
    <t>Dương Tống Hoài</t>
  </si>
  <si>
    <t>05/03/2006</t>
  </si>
  <si>
    <t>2100413</t>
  </si>
  <si>
    <t>Hoàng Tấn</t>
  </si>
  <si>
    <t>24/06/2006</t>
  </si>
  <si>
    <t>2100310</t>
  </si>
  <si>
    <t>Đặng Phúc</t>
  </si>
  <si>
    <t>Nguyên</t>
  </si>
  <si>
    <t>23/09/2006</t>
  </si>
  <si>
    <t>2100100</t>
  </si>
  <si>
    <t>Ngô Tùng</t>
  </si>
  <si>
    <t>28/10/2000</t>
  </si>
  <si>
    <t>2100313</t>
  </si>
  <si>
    <t>Phạm Phú</t>
  </si>
  <si>
    <t>09/12/2006</t>
  </si>
  <si>
    <t>2100276</t>
  </si>
  <si>
    <t>2100003</t>
  </si>
  <si>
    <t>Trương Hữu</t>
  </si>
  <si>
    <t>Phước</t>
  </si>
  <si>
    <t>17/12/2005</t>
  </si>
  <si>
    <t>2100222</t>
  </si>
  <si>
    <t>06/01/2006</t>
  </si>
  <si>
    <t>2100069</t>
  </si>
  <si>
    <t>Phạm Minh</t>
  </si>
  <si>
    <t>Thiên</t>
  </si>
  <si>
    <t>12/03/2006</t>
  </si>
  <si>
    <t>2100323</t>
  </si>
  <si>
    <t>Diệp Minh</t>
  </si>
  <si>
    <t>22/11/1988</t>
  </si>
  <si>
    <t>2100103</t>
  </si>
  <si>
    <t>Đào Ngọc</t>
  </si>
  <si>
    <t>09/05/2006</t>
  </si>
  <si>
    <t>2100209</t>
  </si>
  <si>
    <t>Đỗ Minh</t>
  </si>
  <si>
    <t>05/09/2006</t>
  </si>
  <si>
    <t>2100356</t>
  </si>
  <si>
    <t>Đặng Anh</t>
  </si>
  <si>
    <t>2100123</t>
  </si>
  <si>
    <t>Vũ</t>
  </si>
  <si>
    <t>15/07/2006</t>
  </si>
  <si>
    <t>2100041</t>
  </si>
  <si>
    <t>14/12/2006</t>
  </si>
  <si>
    <t>LỚP TC May thời trang K16</t>
  </si>
  <si>
    <t>2100426</t>
  </si>
  <si>
    <t>Thông Thị</t>
  </si>
  <si>
    <t>Dư</t>
  </si>
  <si>
    <t>21/06/2006</t>
  </si>
  <si>
    <t>2100022</t>
  </si>
  <si>
    <t>Phạm Ngọc Khánh</t>
  </si>
  <si>
    <t>19/09/2006</t>
  </si>
  <si>
    <t>2100185</t>
  </si>
  <si>
    <t>Nguyễn Thị Mỹ</t>
  </si>
  <si>
    <t>Hạnh</t>
  </si>
  <si>
    <t>28/09/2003</t>
  </si>
  <si>
    <t>2100189</t>
  </si>
  <si>
    <t>Nguyễn Lê Thảo</t>
  </si>
  <si>
    <t>07/09/2006</t>
  </si>
  <si>
    <t>2100429</t>
  </si>
  <si>
    <t>2100098</t>
  </si>
  <si>
    <t>09/04/2006</t>
  </si>
  <si>
    <t>2100175</t>
  </si>
  <si>
    <t>Nguyễn Hồng Ngọc</t>
  </si>
  <si>
    <t>20/04/2006</t>
  </si>
  <si>
    <t>2100431</t>
  </si>
  <si>
    <t>Thái</t>
  </si>
  <si>
    <t>07/05/2006</t>
  </si>
  <si>
    <t>2100421</t>
  </si>
  <si>
    <t>Xích Thị Kim</t>
  </si>
  <si>
    <t>2100433</t>
  </si>
  <si>
    <t>Mơ Thùy</t>
  </si>
  <si>
    <t>30/12/2006</t>
  </si>
  <si>
    <t>2100164</t>
  </si>
  <si>
    <t>Lý Trần Thị Kim</t>
  </si>
  <si>
    <t>Thọ</t>
  </si>
  <si>
    <t>23/10/2002</t>
  </si>
  <si>
    <t>2100311</t>
  </si>
  <si>
    <t>Huỳnh Thị Ngọc</t>
  </si>
  <si>
    <t>Tình</t>
  </si>
  <si>
    <t>14/03/2006</t>
  </si>
  <si>
    <t>2100077</t>
  </si>
  <si>
    <t>Trần Thị Uyên</t>
  </si>
  <si>
    <t>2100435</t>
  </si>
  <si>
    <t>Đặng Thị Kim</t>
  </si>
  <si>
    <t>Tuyến</t>
  </si>
  <si>
    <t>2100345</t>
  </si>
  <si>
    <t>Trần Cẩm</t>
  </si>
  <si>
    <t>2100337</t>
  </si>
  <si>
    <t>TỔNG CỘNG KHOA KỸ THUẬT</t>
  </si>
  <si>
    <t>TỔNG CỘNG KHOA KT-DL-VH</t>
  </si>
  <si>
    <t>CÁC LỚP CAO ĐẲNG DƯỢC 4A, 4B, 4C (2020-2023), CAO ĐẲNG ĐIỀU DƯỠNG 13 (2020-2023) VÀ TRUNG CẤP Y SĨ ĐA KHOA 34 (2021-2023)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</si>
</sst>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0"/>
      <color rgb="FF000000"/>
      <name val="Arial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4"/>
      <color rgb="FFFF0000"/>
      <name val="Times New Roman"/>
    </font>
    <font>
      <sz val="14"/>
      <color theme="1"/>
      <name val="Times New Roman"/>
    </font>
    <font>
      <b/>
      <sz val="13"/>
      <color theme="1"/>
      <name val="Times New Roman"/>
    </font>
    <font>
      <i/>
      <sz val="13"/>
      <color theme="1"/>
      <name val="Times New Roman"/>
    </font>
    <font>
      <sz val="11"/>
      <color rgb="FFFFFFFF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sz val="11"/>
      <name val="Calibri"/>
      <family val="2"/>
    </font>
    <font>
      <sz val="8"/>
      <name val="Arial"/>
      <scheme val="minor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4"/>
      <name val="VNI-Times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13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1" fillId="0" borderId="25"/>
  </cellStyleXfs>
  <cellXfs count="351">
    <xf numFmtId="0" fontId="0" fillId="0" borderId="0" xfId="0" applyFont="1" applyAlignme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9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0" fontId="4" fillId="0" borderId="25" xfId="0" applyFont="1" applyBorder="1"/>
    <xf numFmtId="0" fontId="15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/>
    <xf numFmtId="0" fontId="16" fillId="3" borderId="0" xfId="0" applyFont="1" applyFill="1"/>
    <xf numFmtId="0" fontId="18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9" fillId="3" borderId="0" xfId="0" applyFont="1" applyFill="1"/>
    <xf numFmtId="0" fontId="20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3" fillId="3" borderId="0" xfId="0" applyFont="1" applyFill="1"/>
    <xf numFmtId="0" fontId="24" fillId="3" borderId="0" xfId="0" applyFont="1" applyFill="1"/>
    <xf numFmtId="0" fontId="19" fillId="3" borderId="0" xfId="0" applyFont="1" applyFill="1" applyAlignment="1">
      <alignment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8" fillId="0" borderId="31" xfId="0" quotePrefix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" fontId="18" fillId="0" borderId="31" xfId="0" applyNumberFormat="1" applyFont="1" applyBorder="1" applyAlignment="1">
      <alignment horizontal="center" vertical="center" wrapText="1"/>
    </xf>
    <xf numFmtId="1" fontId="18" fillId="3" borderId="31" xfId="0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vertical="center" wrapText="1"/>
    </xf>
    <xf numFmtId="0" fontId="18" fillId="3" borderId="31" xfId="0" quotePrefix="1" applyFont="1" applyFill="1" applyBorder="1" applyAlignment="1">
      <alignment horizontal="center" vertical="center" wrapText="1"/>
    </xf>
    <xf numFmtId="1" fontId="26" fillId="3" borderId="31" xfId="0" applyNumberFormat="1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18" fillId="3" borderId="0" xfId="0" applyFont="1" applyFill="1"/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3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1" fillId="0" borderId="0" xfId="0" applyFont="1"/>
    <xf numFmtId="0" fontId="29" fillId="0" borderId="0" xfId="0" applyFont="1"/>
    <xf numFmtId="0" fontId="29" fillId="3" borderId="0" xfId="0" applyFont="1" applyFill="1"/>
    <xf numFmtId="0" fontId="31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3" borderId="0" xfId="0" applyFont="1" applyFill="1" applyAlignment="1">
      <alignment horizontal="center"/>
    </xf>
    <xf numFmtId="0" fontId="18" fillId="0" borderId="0" xfId="0" applyFont="1"/>
    <xf numFmtId="0" fontId="33" fillId="0" borderId="0" xfId="0" applyFont="1"/>
    <xf numFmtId="164" fontId="34" fillId="3" borderId="31" xfId="0" applyNumberFormat="1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 vertical="center"/>
    </xf>
    <xf numFmtId="0" fontId="35" fillId="3" borderId="0" xfId="0" applyFont="1" applyFill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7" fillId="0" borderId="0" xfId="0" applyFont="1"/>
    <xf numFmtId="0" fontId="21" fillId="3" borderId="31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4" fontId="15" fillId="2" borderId="9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/>
    <xf numFmtId="14" fontId="39" fillId="0" borderId="31" xfId="0" applyNumberFormat="1" applyFont="1" applyBorder="1" applyAlignment="1">
      <alignment horizontal="center" vertical="center"/>
    </xf>
    <xf numFmtId="14" fontId="40" fillId="0" borderId="31" xfId="0" applyNumberFormat="1" applyFont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4" fontId="18" fillId="0" borderId="31" xfId="0" applyNumberFormat="1" applyFont="1" applyFill="1" applyBorder="1" applyAlignment="1">
      <alignment horizontal="center" vertical="center"/>
    </xf>
    <xf numFmtId="1" fontId="18" fillId="0" borderId="31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/>
    </xf>
    <xf numFmtId="14" fontId="18" fillId="0" borderId="15" xfId="0" applyNumberFormat="1" applyFont="1" applyFill="1" applyBorder="1" applyAlignment="1">
      <alignment horizontal="center" vertical="center"/>
    </xf>
    <xf numFmtId="14" fontId="18" fillId="0" borderId="19" xfId="0" applyNumberFormat="1" applyFont="1" applyFill="1" applyBorder="1" applyAlignment="1">
      <alignment horizontal="center" vertical="center"/>
    </xf>
    <xf numFmtId="14" fontId="18" fillId="0" borderId="5" xfId="0" applyNumberFormat="1" applyFont="1" applyFill="1" applyBorder="1" applyAlignment="1">
      <alignment horizontal="center" vertical="center"/>
    </xf>
    <xf numFmtId="14" fontId="18" fillId="0" borderId="18" xfId="0" applyNumberFormat="1" applyFont="1" applyFill="1" applyBorder="1" applyAlignment="1">
      <alignment horizontal="center" vertical="center"/>
    </xf>
    <xf numFmtId="1" fontId="18" fillId="0" borderId="31" xfId="1" applyNumberFormat="1" applyFont="1" applyFill="1" applyBorder="1" applyAlignment="1">
      <alignment horizontal="center" vertical="center" wrapText="1"/>
    </xf>
    <xf numFmtId="0" fontId="18" fillId="0" borderId="31" xfId="1" applyFont="1" applyFill="1" applyBorder="1" applyAlignment="1">
      <alignment horizontal="center" vertical="center" wrapText="1"/>
    </xf>
    <xf numFmtId="164" fontId="18" fillId="0" borderId="31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18" fillId="0" borderId="7" xfId="0" applyNumberFormat="1" applyFont="1" applyFill="1" applyBorder="1" applyAlignment="1">
      <alignment vertical="center"/>
    </xf>
    <xf numFmtId="1" fontId="42" fillId="0" borderId="5" xfId="0" applyNumberFormat="1" applyFont="1" applyBorder="1" applyAlignment="1">
      <alignment horizontal="center" vertical="center" wrapText="1"/>
    </xf>
    <xf numFmtId="14" fontId="42" fillId="0" borderId="5" xfId="0" applyNumberFormat="1" applyFont="1" applyBorder="1" applyAlignment="1">
      <alignment vertical="center"/>
    </xf>
    <xf numFmtId="14" fontId="42" fillId="0" borderId="5" xfId="0" applyNumberFormat="1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1" fontId="15" fillId="2" borderId="9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0" fontId="21" fillId="3" borderId="31" xfId="0" applyFont="1" applyFill="1" applyBorder="1" applyAlignment="1">
      <alignment vertical="center" wrapText="1"/>
    </xf>
    <xf numFmtId="0" fontId="18" fillId="3" borderId="32" xfId="0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left" vertical="center" wrapText="1"/>
    </xf>
    <xf numFmtId="0" fontId="21" fillId="3" borderId="43" xfId="0" applyFont="1" applyFill="1" applyBorder="1" applyAlignment="1">
      <alignment vertical="center" wrapText="1"/>
    </xf>
    <xf numFmtId="0" fontId="21" fillId="3" borderId="43" xfId="0" applyFont="1" applyFill="1" applyBorder="1" applyAlignment="1">
      <alignment horizontal="center" vertical="center" wrapText="1"/>
    </xf>
    <xf numFmtId="1" fontId="18" fillId="3" borderId="43" xfId="0" applyNumberFormat="1" applyFont="1" applyFill="1" applyBorder="1" applyAlignment="1">
      <alignment horizontal="center" vertical="center" wrapText="1"/>
    </xf>
    <xf numFmtId="0" fontId="35" fillId="3" borderId="43" xfId="0" applyFont="1" applyFill="1" applyBorder="1" applyAlignment="1">
      <alignment horizontal="center"/>
    </xf>
    <xf numFmtId="0" fontId="21" fillId="3" borderId="43" xfId="0" applyFont="1" applyFill="1" applyBorder="1" applyAlignment="1">
      <alignment horizontal="center" vertical="center"/>
    </xf>
    <xf numFmtId="164" fontId="34" fillId="3" borderId="43" xfId="0" applyNumberFormat="1" applyFont="1" applyFill="1" applyBorder="1" applyAlignment="1">
      <alignment horizontal="center" vertical="center"/>
    </xf>
    <xf numFmtId="0" fontId="18" fillId="3" borderId="25" xfId="0" applyFont="1" applyFill="1" applyBorder="1"/>
    <xf numFmtId="0" fontId="21" fillId="3" borderId="44" xfId="0" applyFont="1" applyFill="1" applyBorder="1" applyAlignment="1">
      <alignment horizontal="center" vertical="center"/>
    </xf>
    <xf numFmtId="164" fontId="34" fillId="3" borderId="44" xfId="0" applyNumberFormat="1" applyFont="1" applyFill="1" applyBorder="1" applyAlignment="1">
      <alignment horizontal="center" vertical="center"/>
    </xf>
    <xf numFmtId="0" fontId="18" fillId="3" borderId="31" xfId="0" applyFont="1" applyFill="1" applyBorder="1"/>
    <xf numFmtId="0" fontId="25" fillId="0" borderId="31" xfId="0" applyFont="1" applyFill="1" applyBorder="1" applyAlignment="1">
      <alignment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164" fontId="34" fillId="3" borderId="31" xfId="0" applyNumberFormat="1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/>
    </xf>
    <xf numFmtId="164" fontId="34" fillId="5" borderId="31" xfId="0" applyNumberFormat="1" applyFont="1" applyFill="1" applyBorder="1" applyAlignment="1">
      <alignment horizontal="center" vertical="center" wrapText="1"/>
    </xf>
    <xf numFmtId="164" fontId="34" fillId="5" borderId="31" xfId="0" applyNumberFormat="1" applyFont="1" applyFill="1" applyBorder="1" applyAlignment="1">
      <alignment horizontal="center" vertical="center"/>
    </xf>
    <xf numFmtId="0" fontId="36" fillId="5" borderId="31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164" fontId="34" fillId="5" borderId="43" xfId="0" applyNumberFormat="1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164" fontId="34" fillId="5" borderId="44" xfId="0" applyNumberFormat="1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left" vertical="center"/>
    </xf>
    <xf numFmtId="0" fontId="36" fillId="3" borderId="51" xfId="0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left" vertical="center"/>
    </xf>
    <xf numFmtId="0" fontId="18" fillId="3" borderId="56" xfId="0" applyFont="1" applyFill="1" applyBorder="1" applyAlignment="1">
      <alignment horizontal="left" vertical="center"/>
    </xf>
    <xf numFmtId="0" fontId="21" fillId="3" borderId="50" xfId="0" applyFont="1" applyFill="1" applyBorder="1" applyAlignment="1">
      <alignment horizontal="center" vertical="center"/>
    </xf>
    <xf numFmtId="164" fontId="34" fillId="3" borderId="51" xfId="0" applyNumberFormat="1" applyFont="1" applyFill="1" applyBorder="1" applyAlignment="1">
      <alignment horizontal="center" vertical="center"/>
    </xf>
    <xf numFmtId="0" fontId="36" fillId="3" borderId="50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0" fontId="21" fillId="5" borderId="50" xfId="0" applyFont="1" applyFill="1" applyBorder="1" applyAlignment="1">
      <alignment horizontal="center" vertical="center"/>
    </xf>
    <xf numFmtId="164" fontId="34" fillId="5" borderId="51" xfId="0" applyNumberFormat="1" applyFont="1" applyFill="1" applyBorder="1" applyAlignment="1">
      <alignment horizontal="center" vertical="center"/>
    </xf>
    <xf numFmtId="0" fontId="36" fillId="5" borderId="50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21" fillId="5" borderId="54" xfId="0" applyFont="1" applyFill="1" applyBorder="1" applyAlignment="1">
      <alignment horizontal="center" vertical="center"/>
    </xf>
    <xf numFmtId="0" fontId="18" fillId="0" borderId="25" xfId="0" applyFont="1" applyBorder="1"/>
    <xf numFmtId="0" fontId="33" fillId="0" borderId="25" xfId="0" applyFont="1" applyBorder="1"/>
    <xf numFmtId="0" fontId="35" fillId="3" borderId="25" xfId="0" applyFont="1" applyFill="1" applyBorder="1"/>
    <xf numFmtId="0" fontId="18" fillId="3" borderId="33" xfId="0" applyFont="1" applyFill="1" applyBorder="1"/>
    <xf numFmtId="1" fontId="20" fillId="0" borderId="50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64" fontId="34" fillId="0" borderId="31" xfId="0" applyNumberFormat="1" applyFont="1" applyFill="1" applyBorder="1" applyAlignment="1">
      <alignment horizontal="center" vertical="center"/>
    </xf>
    <xf numFmtId="164" fontId="34" fillId="0" borderId="51" xfId="0" applyNumberFormat="1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1" fontId="20" fillId="0" borderId="54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/>
    </xf>
    <xf numFmtId="0" fontId="36" fillId="3" borderId="64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1" fillId="3" borderId="66" xfId="0" applyFont="1" applyFill="1" applyBorder="1" applyAlignment="1">
      <alignment horizontal="center" vertical="center"/>
    </xf>
    <xf numFmtId="0" fontId="36" fillId="6" borderId="64" xfId="0" applyFont="1" applyFill="1" applyBorder="1" applyAlignment="1">
      <alignment horizontal="center" vertical="center"/>
    </xf>
    <xf numFmtId="0" fontId="36" fillId="6" borderId="50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center"/>
    </xf>
    <xf numFmtId="164" fontId="34" fillId="6" borderId="31" xfId="0" applyNumberFormat="1" applyFont="1" applyFill="1" applyBorder="1" applyAlignment="1">
      <alignment horizontal="center" vertical="center"/>
    </xf>
    <xf numFmtId="164" fontId="34" fillId="6" borderId="51" xfId="0" applyNumberFormat="1" applyFont="1" applyFill="1" applyBorder="1" applyAlignment="1">
      <alignment horizontal="center" vertical="center"/>
    </xf>
    <xf numFmtId="0" fontId="32" fillId="4" borderId="52" xfId="0" applyFont="1" applyFill="1" applyBorder="1" applyAlignment="1">
      <alignment horizontal="center" vertical="center" wrapText="1"/>
    </xf>
    <xf numFmtId="0" fontId="32" fillId="4" borderId="43" xfId="0" applyFont="1" applyFill="1" applyBorder="1" applyAlignment="1">
      <alignment horizontal="center" vertical="center" wrapText="1"/>
    </xf>
    <xf numFmtId="0" fontId="32" fillId="4" borderId="55" xfId="0" applyFont="1" applyFill="1" applyBorder="1" applyAlignment="1">
      <alignment horizontal="center" vertical="center" wrapText="1"/>
    </xf>
    <xf numFmtId="0" fontId="32" fillId="5" borderId="52" xfId="0" applyFont="1" applyFill="1" applyBorder="1" applyAlignment="1">
      <alignment horizontal="center" vertical="center" wrapText="1"/>
    </xf>
    <xf numFmtId="0" fontId="32" fillId="5" borderId="43" xfId="0" applyFont="1" applyFill="1" applyBorder="1" applyAlignment="1">
      <alignment horizontal="center" vertical="center" wrapText="1"/>
    </xf>
    <xf numFmtId="0" fontId="32" fillId="5" borderId="55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164" fontId="34" fillId="3" borderId="56" xfId="0" applyNumberFormat="1" applyFont="1" applyFill="1" applyBorder="1" applyAlignment="1">
      <alignment horizontal="center" vertical="center"/>
    </xf>
    <xf numFmtId="164" fontId="34" fillId="5" borderId="56" xfId="0" applyNumberFormat="1" applyFont="1" applyFill="1" applyBorder="1" applyAlignment="1">
      <alignment horizontal="center" vertical="center"/>
    </xf>
    <xf numFmtId="164" fontId="34" fillId="0" borderId="44" xfId="0" applyNumberFormat="1" applyFont="1" applyFill="1" applyBorder="1" applyAlignment="1">
      <alignment horizontal="center" vertical="center"/>
    </xf>
    <xf numFmtId="164" fontId="34" fillId="0" borderId="56" xfId="0" applyNumberFormat="1" applyFont="1" applyFill="1" applyBorder="1" applyAlignment="1">
      <alignment horizontal="center" vertical="center"/>
    </xf>
    <xf numFmtId="0" fontId="36" fillId="3" borderId="55" xfId="0" applyFont="1" applyFill="1" applyBorder="1" applyAlignment="1">
      <alignment horizontal="center" vertical="center"/>
    </xf>
    <xf numFmtId="0" fontId="36" fillId="3" borderId="65" xfId="0" applyFont="1" applyFill="1" applyBorder="1" applyAlignment="1">
      <alignment horizontal="center" vertical="center"/>
    </xf>
    <xf numFmtId="0" fontId="36" fillId="3" borderId="5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164" fontId="34" fillId="3" borderId="55" xfId="0" applyNumberFormat="1" applyFont="1" applyFill="1" applyBorder="1" applyAlignment="1">
      <alignment horizontal="center" vertical="center"/>
    </xf>
    <xf numFmtId="0" fontId="36" fillId="5" borderId="52" xfId="0" applyFont="1" applyFill="1" applyBorder="1" applyAlignment="1">
      <alignment horizontal="center" vertical="center"/>
    </xf>
    <xf numFmtId="0" fontId="36" fillId="5" borderId="43" xfId="0" applyFont="1" applyFill="1" applyBorder="1" applyAlignment="1">
      <alignment horizontal="center" vertical="center"/>
    </xf>
    <xf numFmtId="164" fontId="34" fillId="5" borderId="55" xfId="0" applyNumberFormat="1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164" fontId="34" fillId="0" borderId="43" xfId="0" applyNumberFormat="1" applyFont="1" applyFill="1" applyBorder="1" applyAlignment="1">
      <alignment horizontal="center" vertical="center"/>
    </xf>
    <xf numFmtId="164" fontId="34" fillId="0" borderId="55" xfId="0" applyNumberFormat="1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/>
    </xf>
    <xf numFmtId="0" fontId="36" fillId="0" borderId="51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164" fontId="34" fillId="0" borderId="31" xfId="0" applyNumberFormat="1" applyFont="1" applyFill="1" applyBorder="1" applyAlignment="1">
      <alignment horizontal="center" vertical="center" wrapText="1"/>
    </xf>
    <xf numFmtId="0" fontId="35" fillId="0" borderId="25" xfId="0" applyFont="1" applyFill="1" applyBorder="1"/>
    <xf numFmtId="0" fontId="35" fillId="0" borderId="0" xfId="0" applyFont="1" applyFill="1"/>
    <xf numFmtId="1" fontId="44" fillId="0" borderId="52" xfId="0" applyNumberFormat="1" applyFont="1" applyFill="1" applyBorder="1" applyAlignment="1">
      <alignment horizontal="center" vertical="center"/>
    </xf>
    <xf numFmtId="0" fontId="36" fillId="6" borderId="63" xfId="0" applyFont="1" applyFill="1" applyBorder="1" applyAlignment="1">
      <alignment horizontal="center" vertical="center"/>
    </xf>
    <xf numFmtId="0" fontId="36" fillId="6" borderId="47" xfId="0" applyFont="1" applyFill="1" applyBorder="1" applyAlignment="1">
      <alignment horizontal="center" vertical="center"/>
    </xf>
    <xf numFmtId="164" fontId="34" fillId="6" borderId="48" xfId="0" applyNumberFormat="1" applyFont="1" applyFill="1" applyBorder="1" applyAlignment="1">
      <alignment horizontal="center" vertical="center" wrapText="1"/>
    </xf>
    <xf numFmtId="0" fontId="36" fillId="6" borderId="48" xfId="0" applyFont="1" applyFill="1" applyBorder="1" applyAlignment="1">
      <alignment horizontal="center" vertical="center"/>
    </xf>
    <xf numFmtId="164" fontId="34" fillId="6" borderId="48" xfId="0" applyNumberFormat="1" applyFont="1" applyFill="1" applyBorder="1" applyAlignment="1">
      <alignment horizontal="center" vertical="center"/>
    </xf>
    <xf numFmtId="164" fontId="34" fillId="6" borderId="49" xfId="0" applyNumberFormat="1" applyFont="1" applyFill="1" applyBorder="1" applyAlignment="1">
      <alignment horizontal="center" vertical="center"/>
    </xf>
    <xf numFmtId="0" fontId="36" fillId="6" borderId="67" xfId="0" applyFont="1" applyFill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/>
    </xf>
    <xf numFmtId="164" fontId="34" fillId="6" borderId="58" xfId="0" applyNumberFormat="1" applyFont="1" applyFill="1" applyBorder="1" applyAlignment="1">
      <alignment horizontal="center" vertical="center"/>
    </xf>
    <xf numFmtId="0" fontId="36" fillId="6" borderId="58" xfId="0" applyFont="1" applyFill="1" applyBorder="1" applyAlignment="1">
      <alignment horizontal="center" vertical="center"/>
    </xf>
    <xf numFmtId="164" fontId="34" fillId="6" borderId="59" xfId="0" applyNumberFormat="1" applyFont="1" applyFill="1" applyBorder="1" applyAlignment="1">
      <alignment horizontal="center" vertical="center"/>
    </xf>
    <xf numFmtId="1" fontId="36" fillId="6" borderId="57" xfId="0" applyNumberFormat="1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36" fillId="6" borderId="68" xfId="0" applyFont="1" applyFill="1" applyBorder="1" applyAlignment="1">
      <alignment horizontal="center" vertical="center"/>
    </xf>
    <xf numFmtId="0" fontId="36" fillId="6" borderId="62" xfId="0" applyFont="1" applyFill="1" applyBorder="1" applyAlignment="1">
      <alignment horizontal="center" vertical="center"/>
    </xf>
    <xf numFmtId="0" fontId="36" fillId="6" borderId="63" xfId="0" applyFont="1" applyFill="1" applyBorder="1" applyAlignment="1">
      <alignment horizontal="center" vertical="center"/>
    </xf>
    <xf numFmtId="0" fontId="36" fillId="6" borderId="69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64" xfId="0" applyFont="1" applyFill="1" applyBorder="1" applyAlignment="1">
      <alignment horizontal="center" vertical="center"/>
    </xf>
    <xf numFmtId="0" fontId="36" fillId="6" borderId="70" xfId="0" applyFont="1" applyFill="1" applyBorder="1" applyAlignment="1">
      <alignment horizontal="center" vertical="center"/>
    </xf>
    <xf numFmtId="0" fontId="36" fillId="6" borderId="71" xfId="0" applyFont="1" applyFill="1" applyBorder="1" applyAlignment="1">
      <alignment horizontal="center" vertical="center"/>
    </xf>
    <xf numFmtId="0" fontId="36" fillId="6" borderId="6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1" fillId="4" borderId="47" xfId="0" applyFont="1" applyFill="1" applyBorder="1" applyAlignment="1">
      <alignment horizontal="center" vertical="center" wrapText="1"/>
    </xf>
    <xf numFmtId="0" fontId="21" fillId="4" borderId="52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63" xfId="0" applyFont="1" applyFill="1" applyBorder="1" applyAlignment="1">
      <alignment horizontal="center" vertical="center" wrapText="1"/>
    </xf>
    <xf numFmtId="0" fontId="21" fillId="4" borderId="65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/>
    </xf>
    <xf numFmtId="0" fontId="21" fillId="4" borderId="48" xfId="0" applyFont="1" applyFill="1" applyBorder="1" applyAlignment="1">
      <alignment horizontal="center"/>
    </xf>
    <xf numFmtId="0" fontId="21" fillId="4" borderId="49" xfId="0" applyFont="1" applyFill="1" applyBorder="1" applyAlignment="1">
      <alignment horizontal="center"/>
    </xf>
    <xf numFmtId="0" fontId="21" fillId="5" borderId="47" xfId="0" applyFont="1" applyFill="1" applyBorder="1" applyAlignment="1">
      <alignment horizontal="center"/>
    </xf>
    <xf numFmtId="0" fontId="21" fillId="5" borderId="48" xfId="0" applyFont="1" applyFill="1" applyBorder="1" applyAlignment="1">
      <alignment horizontal="center"/>
    </xf>
    <xf numFmtId="0" fontId="21" fillId="5" borderId="4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18" fillId="3" borderId="52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25" xfId="0" applyFont="1" applyBorder="1"/>
    <xf numFmtId="0" fontId="4" fillId="0" borderId="12" xfId="0" applyFont="1" applyBorder="1"/>
    <xf numFmtId="0" fontId="45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8" xfId="0" applyFont="1" applyBorder="1"/>
    <xf numFmtId="0" fontId="3" fillId="2" borderId="20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29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4" fillId="0" borderId="6" xfId="0" applyFont="1" applyBorder="1"/>
    <xf numFmtId="0" fontId="3" fillId="2" borderId="3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21" xfId="0" applyFont="1" applyBorder="1"/>
    <xf numFmtId="0" fontId="4" fillId="0" borderId="3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27" xfId="0" applyFont="1" applyBorder="1"/>
    <xf numFmtId="0" fontId="3" fillId="2" borderId="21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/>
    <xf numFmtId="0" fontId="25" fillId="2" borderId="19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14" fontId="3" fillId="2" borderId="21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/>
    <xf numFmtId="14" fontId="4" fillId="0" borderId="25" xfId="0" applyNumberFormat="1" applyFont="1" applyBorder="1"/>
    <xf numFmtId="14" fontId="4" fillId="0" borderId="1" xfId="0" applyNumberFormat="1" applyFont="1" applyBorder="1"/>
    <xf numFmtId="14" fontId="4" fillId="0" borderId="27" xfId="0" applyNumberFormat="1" applyFont="1" applyBorder="1"/>
    <xf numFmtId="14" fontId="4" fillId="0" borderId="17" xfId="0" applyNumberFormat="1" applyFont="1" applyBorder="1"/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18" fillId="3" borderId="36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vertical="center"/>
    </xf>
    <xf numFmtId="49" fontId="42" fillId="0" borderId="18" xfId="0" applyNumberFormat="1" applyFont="1" applyBorder="1" applyAlignment="1">
      <alignment vertical="center"/>
    </xf>
    <xf numFmtId="49" fontId="42" fillId="0" borderId="7" xfId="0" applyNumberFormat="1" applyFont="1" applyBorder="1" applyAlignment="1">
      <alignment vertical="center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4</xdr:col>
      <xdr:colOff>1275286</xdr:colOff>
      <xdr:row>3</xdr:row>
      <xdr:rowOff>76200</xdr:rowOff>
    </xdr:to>
    <xdr:sp macro="" textlink="" fLocksText="0">
      <xdr:nvSpPr>
        <xdr:cNvPr id="2" name="TextBox 4">
          <a:extLst>
            <a:ext uri="{FF2B5EF4-FFF2-40B4-BE49-F238E27FC236}">
              <a16:creationId xmlns:a16="http://schemas.microsoft.com/office/drawing/2014/main" xmlns="" id="{E51B9139-C1D1-4799-9FA8-A5E0BC50551F}"/>
            </a:ext>
          </a:extLst>
        </xdr:cNvPr>
        <xdr:cNvSpPr txBox="1">
          <a:spLocks noChangeArrowheads="1"/>
        </xdr:cNvSpPr>
      </xdr:nvSpPr>
      <xdr:spPr bwMode="auto">
        <a:xfrm>
          <a:off x="323850" y="57150"/>
          <a:ext cx="2608786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CAO ĐẲNG</a:t>
          </a: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BÌNH THUẬN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PHÒNG CTCT &amp; QL HSSV</a:t>
          </a: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390525</xdr:colOff>
      <xdr:row>2</xdr:row>
      <xdr:rowOff>0</xdr:rowOff>
    </xdr:from>
    <xdr:to>
      <xdr:col>4</xdr:col>
      <xdr:colOff>571500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A123D35D-88F1-487A-9413-EFC9F49D6EA2}"/>
            </a:ext>
          </a:extLst>
        </xdr:cNvPr>
        <xdr:cNvSpPr>
          <a:spLocks noChangeShapeType="1"/>
        </xdr:cNvSpPr>
      </xdr:nvSpPr>
      <xdr:spPr bwMode="auto">
        <a:xfrm>
          <a:off x="952500" y="400050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27</xdr:col>
      <xdr:colOff>0</xdr:colOff>
      <xdr:row>0</xdr:row>
      <xdr:rowOff>38100</xdr:rowOff>
    </xdr:from>
    <xdr:to>
      <xdr:col>35</xdr:col>
      <xdr:colOff>257175</xdr:colOff>
      <xdr:row>3</xdr:row>
      <xdr:rowOff>57150</xdr:rowOff>
    </xdr:to>
    <xdr:sp macro="" textlink="" fLocksText="0">
      <xdr:nvSpPr>
        <xdr:cNvPr id="4" name="TextBox 3">
          <a:extLst>
            <a:ext uri="{FF2B5EF4-FFF2-40B4-BE49-F238E27FC236}">
              <a16:creationId xmlns:a16="http://schemas.microsoft.com/office/drawing/2014/main" xmlns="" id="{ADC47A59-AB73-4FC1-961F-6875CB103972}"/>
            </a:ext>
          </a:extLst>
        </xdr:cNvPr>
        <xdr:cNvSpPr txBox="1">
          <a:spLocks noChangeArrowheads="1"/>
        </xdr:cNvSpPr>
      </xdr:nvSpPr>
      <xdr:spPr bwMode="auto">
        <a:xfrm>
          <a:off x="11772900" y="38100"/>
          <a:ext cx="3086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29</xdr:col>
      <xdr:colOff>47</xdr:colOff>
      <xdr:row>2</xdr:row>
      <xdr:rowOff>3310</xdr:rowOff>
    </xdr:from>
    <xdr:to>
      <xdr:col>33</xdr:col>
      <xdr:colOff>276225</xdr:colOff>
      <xdr:row>2</xdr:row>
      <xdr:rowOff>3310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17BB1BD2-98BA-4E57-8E79-A678FF104337}"/>
            </a:ext>
          </a:extLst>
        </xdr:cNvPr>
        <xdr:cNvCxnSpPr/>
      </xdr:nvCxnSpPr>
      <xdr:spPr>
        <a:xfrm>
          <a:off x="12477797" y="403360"/>
          <a:ext cx="16954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133350</xdr:rowOff>
    </xdr:from>
    <xdr:ext cx="3362325" cy="8191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0" y="133350"/>
          <a:ext cx="3362325" cy="819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UBND TỈNH BÌNH THUẬN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CAO ĐẲNG BÌNH THUẬN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 b="1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10</xdr:col>
      <xdr:colOff>361950</xdr:colOff>
      <xdr:row>0</xdr:row>
      <xdr:rowOff>142875</xdr:rowOff>
    </xdr:from>
    <xdr:ext cx="3657600" cy="409575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6753225" y="142875"/>
          <a:ext cx="3657600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CỘNG HÒA XÃ HỘI CHỦ NGHĨA VIỆT NAM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Độc lập - Tự do - Hạnh phúc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 b="1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2</xdr:col>
      <xdr:colOff>695325</xdr:colOff>
      <xdr:row>1</xdr:row>
      <xdr:rowOff>217170</xdr:rowOff>
    </xdr:from>
    <xdr:ext cx="1009650" cy="38100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1133475" y="541020"/>
          <a:ext cx="1009650" cy="38100"/>
          <a:chOff x="4841175" y="3780000"/>
          <a:chExt cx="1009650" cy="0"/>
        </a:xfrm>
      </xdr:grpSpPr>
      <xdr:cxnSp macro="">
        <xdr:nvCxnSpPr>
          <xdr:cNvPr id="12" name="Shape 12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CxnSpPr/>
        </xdr:nvCxnSpPr>
        <xdr:spPr>
          <a:xfrm>
            <a:off x="4841175" y="3780000"/>
            <a:ext cx="10096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12</xdr:col>
      <xdr:colOff>167640</xdr:colOff>
      <xdr:row>1</xdr:row>
      <xdr:rowOff>209550</xdr:rowOff>
    </xdr:from>
    <xdr:ext cx="1724025" cy="114300"/>
    <xdr:grpSp>
      <xdr:nvGrpSpPr>
        <xdr:cNvPr id="3" name="Shap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/>
      </xdr:nvGrpSpPr>
      <xdr:grpSpPr>
        <a:xfrm>
          <a:off x="7835265" y="533400"/>
          <a:ext cx="1724025" cy="114300"/>
          <a:chOff x="4407788" y="3780000"/>
          <a:chExt cx="1876425" cy="0"/>
        </a:xfrm>
      </xdr:grpSpPr>
      <xdr:cxnSp macro="">
        <xdr:nvCxnSpPr>
          <xdr:cNvPr id="9" name="Shape 9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CxnSpPr/>
        </xdr:nvCxnSpPr>
        <xdr:spPr>
          <a:xfrm>
            <a:off x="4407788" y="3780000"/>
            <a:ext cx="18764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581025</xdr:colOff>
      <xdr:row>0</xdr:row>
      <xdr:rowOff>66675</xdr:rowOff>
    </xdr:from>
    <xdr:ext cx="4695825" cy="40957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>
        <a:xfrm>
          <a:off x="6076950" y="66675"/>
          <a:ext cx="4695825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CỘNG HÒA XÃ HỘI CHỦ NGHĨA VIỆT NAM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Độc lập - Tự do - Hạnh phúc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 b="1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11</xdr:col>
      <xdr:colOff>148589</xdr:colOff>
      <xdr:row>2</xdr:row>
      <xdr:rowOff>41909</xdr:rowOff>
    </xdr:from>
    <xdr:ext cx="1714501" cy="209551"/>
    <xdr:grpSp>
      <xdr:nvGrpSpPr>
        <xdr:cNvPr id="3" name="Shap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/>
      </xdr:nvGrpSpPr>
      <xdr:grpSpPr>
        <a:xfrm>
          <a:off x="7778114" y="461009"/>
          <a:ext cx="1714501" cy="209551"/>
          <a:chOff x="4383975" y="3780000"/>
          <a:chExt cx="1924050" cy="0"/>
        </a:xfrm>
      </xdr:grpSpPr>
      <xdr:cxnSp macro="">
        <xdr:nvCxnSpPr>
          <xdr:cNvPr id="15" name="Shape 15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CxnSpPr/>
        </xdr:nvCxnSpPr>
        <xdr:spPr>
          <a:xfrm>
            <a:off x="4383975" y="3780000"/>
            <a:ext cx="19240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0</xdr:col>
      <xdr:colOff>0</xdr:colOff>
      <xdr:row>0</xdr:row>
      <xdr:rowOff>57151</xdr:rowOff>
    </xdr:from>
    <xdr:to>
      <xdr:col>4</xdr:col>
      <xdr:colOff>9539</xdr:colOff>
      <xdr:row>2</xdr:row>
      <xdr:rowOff>1906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xmlns="" id="{74685F6B-039F-4B03-8061-98755FFF7FA6}"/>
            </a:ext>
          </a:extLst>
        </xdr:cNvPr>
        <xdr:cNvSpPr txBox="1">
          <a:spLocks noChangeArrowheads="1"/>
        </xdr:cNvSpPr>
      </xdr:nvSpPr>
      <xdr:spPr bwMode="auto">
        <a:xfrm>
          <a:off x="0" y="57151"/>
          <a:ext cx="3129929" cy="36385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UBND TỈNH BÌNH THUẬN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CAO ĐẲNG BÌNH THUẬN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425560</xdr:colOff>
      <xdr:row>2</xdr:row>
      <xdr:rowOff>7620</xdr:rowOff>
    </xdr:from>
    <xdr:to>
      <xdr:col>3</xdr:col>
      <xdr:colOff>706165</xdr:colOff>
      <xdr:row>2</xdr:row>
      <xdr:rowOff>7620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48B47E39-EFCA-4D54-8D74-19962FDB2575}"/>
            </a:ext>
          </a:extLst>
        </xdr:cNvPr>
        <xdr:cNvCxnSpPr/>
      </xdr:nvCxnSpPr>
      <xdr:spPr>
        <a:xfrm>
          <a:off x="1035160" y="419100"/>
          <a:ext cx="11111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showGridLines="0" workbookViewId="0">
      <pane xSplit="6" topLeftCell="G1" activePane="topRight" state="frozen"/>
      <selection pane="topRight" activeCell="P2" sqref="P2"/>
    </sheetView>
  </sheetViews>
  <sheetFormatPr defaultRowHeight="15.75" x14ac:dyDescent="0.25"/>
  <cols>
    <col min="1" max="1" width="8.42578125" style="84" customWidth="1"/>
    <col min="2" max="2" width="7.85546875" style="85" customWidth="1"/>
    <col min="3" max="4" width="4.28515625" style="85" customWidth="1"/>
    <col min="5" max="5" width="34.28515625" style="84" bestFit="1" customWidth="1"/>
    <col min="6" max="6" width="5.42578125" style="69" customWidth="1"/>
    <col min="7" max="7" width="6" style="69" customWidth="1"/>
    <col min="8" max="8" width="5" style="86" customWidth="1"/>
    <col min="9" max="9" width="4.7109375" style="69" customWidth="1"/>
    <col min="10" max="10" width="5.7109375" style="77" customWidth="1"/>
    <col min="11" max="11" width="4.7109375" style="69" customWidth="1"/>
    <col min="12" max="12" width="5.7109375" style="77" customWidth="1"/>
    <col min="13" max="13" width="4.7109375" style="69" customWidth="1"/>
    <col min="14" max="14" width="5.7109375" style="77" customWidth="1"/>
    <col min="15" max="15" width="4.7109375" style="69" customWidth="1"/>
    <col min="16" max="26" width="5.5703125" style="77" customWidth="1"/>
    <col min="27" max="27" width="6.7109375" style="62" customWidth="1"/>
    <col min="28" max="29" width="5.28515625" style="77" customWidth="1"/>
    <col min="30" max="30" width="5" style="77" customWidth="1"/>
    <col min="31" max="31" width="5.28515625" style="77" customWidth="1"/>
    <col min="32" max="32" width="5.7109375" style="77" customWidth="1"/>
    <col min="33" max="35" width="5.28515625" style="77" customWidth="1"/>
    <col min="36" max="36" width="4.5703125" style="77" customWidth="1"/>
    <col min="37" max="37" width="4.85546875" style="77" customWidth="1"/>
    <col min="38" max="256" width="9.140625" style="77"/>
    <col min="257" max="257" width="8.42578125" style="77" customWidth="1"/>
    <col min="258" max="258" width="7.85546875" style="77" customWidth="1"/>
    <col min="259" max="260" width="4.28515625" style="77" customWidth="1"/>
    <col min="261" max="261" width="30.28515625" style="77" customWidth="1"/>
    <col min="262" max="262" width="5.42578125" style="77" customWidth="1"/>
    <col min="263" max="263" width="6" style="77" customWidth="1"/>
    <col min="264" max="264" width="5" style="77" customWidth="1"/>
    <col min="265" max="265" width="4.7109375" style="77" customWidth="1"/>
    <col min="266" max="266" width="5.7109375" style="77" customWidth="1"/>
    <col min="267" max="267" width="4.7109375" style="77" customWidth="1"/>
    <col min="268" max="268" width="6.28515625" style="77" customWidth="1"/>
    <col min="269" max="269" width="4.7109375" style="77" customWidth="1"/>
    <col min="270" max="270" width="6.140625" style="77" customWidth="1"/>
    <col min="271" max="271" width="4.7109375" style="77" customWidth="1"/>
    <col min="272" max="282" width="5.5703125" style="77" customWidth="1"/>
    <col min="283" max="283" width="6.7109375" style="77" customWidth="1"/>
    <col min="284" max="285" width="5.28515625" style="77" customWidth="1"/>
    <col min="286" max="286" width="5" style="77" customWidth="1"/>
    <col min="287" max="287" width="5.28515625" style="77" customWidth="1"/>
    <col min="288" max="288" width="5.7109375" style="77" customWidth="1"/>
    <col min="289" max="291" width="5.28515625" style="77" customWidth="1"/>
    <col min="292" max="292" width="4.5703125" style="77" customWidth="1"/>
    <col min="293" max="293" width="4.85546875" style="77" customWidth="1"/>
    <col min="294" max="512" width="9.140625" style="77"/>
    <col min="513" max="513" width="8.42578125" style="77" customWidth="1"/>
    <col min="514" max="514" width="7.85546875" style="77" customWidth="1"/>
    <col min="515" max="516" width="4.28515625" style="77" customWidth="1"/>
    <col min="517" max="517" width="30.28515625" style="77" customWidth="1"/>
    <col min="518" max="518" width="5.42578125" style="77" customWidth="1"/>
    <col min="519" max="519" width="6" style="77" customWidth="1"/>
    <col min="520" max="520" width="5" style="77" customWidth="1"/>
    <col min="521" max="521" width="4.7109375" style="77" customWidth="1"/>
    <col min="522" max="522" width="5.7109375" style="77" customWidth="1"/>
    <col min="523" max="523" width="4.7109375" style="77" customWidth="1"/>
    <col min="524" max="524" width="6.28515625" style="77" customWidth="1"/>
    <col min="525" max="525" width="4.7109375" style="77" customWidth="1"/>
    <col min="526" max="526" width="6.140625" style="77" customWidth="1"/>
    <col min="527" max="527" width="4.7109375" style="77" customWidth="1"/>
    <col min="528" max="538" width="5.5703125" style="77" customWidth="1"/>
    <col min="539" max="539" width="6.7109375" style="77" customWidth="1"/>
    <col min="540" max="541" width="5.28515625" style="77" customWidth="1"/>
    <col min="542" max="542" width="5" style="77" customWidth="1"/>
    <col min="543" max="543" width="5.28515625" style="77" customWidth="1"/>
    <col min="544" max="544" width="5.7109375" style="77" customWidth="1"/>
    <col min="545" max="547" width="5.28515625" style="77" customWidth="1"/>
    <col min="548" max="548" width="4.5703125" style="77" customWidth="1"/>
    <col min="549" max="549" width="4.85546875" style="77" customWidth="1"/>
    <col min="550" max="768" width="9.140625" style="77"/>
    <col min="769" max="769" width="8.42578125" style="77" customWidth="1"/>
    <col min="770" max="770" width="7.85546875" style="77" customWidth="1"/>
    <col min="771" max="772" width="4.28515625" style="77" customWidth="1"/>
    <col min="773" max="773" width="30.28515625" style="77" customWidth="1"/>
    <col min="774" max="774" width="5.42578125" style="77" customWidth="1"/>
    <col min="775" max="775" width="6" style="77" customWidth="1"/>
    <col min="776" max="776" width="5" style="77" customWidth="1"/>
    <col min="777" max="777" width="4.7109375" style="77" customWidth="1"/>
    <col min="778" max="778" width="5.7109375" style="77" customWidth="1"/>
    <col min="779" max="779" width="4.7109375" style="77" customWidth="1"/>
    <col min="780" max="780" width="6.28515625" style="77" customWidth="1"/>
    <col min="781" max="781" width="4.7109375" style="77" customWidth="1"/>
    <col min="782" max="782" width="6.140625" style="77" customWidth="1"/>
    <col min="783" max="783" width="4.7109375" style="77" customWidth="1"/>
    <col min="784" max="794" width="5.5703125" style="77" customWidth="1"/>
    <col min="795" max="795" width="6.7109375" style="77" customWidth="1"/>
    <col min="796" max="797" width="5.28515625" style="77" customWidth="1"/>
    <col min="798" max="798" width="5" style="77" customWidth="1"/>
    <col min="799" max="799" width="5.28515625" style="77" customWidth="1"/>
    <col min="800" max="800" width="5.7109375" style="77" customWidth="1"/>
    <col min="801" max="803" width="5.28515625" style="77" customWidth="1"/>
    <col min="804" max="804" width="4.5703125" style="77" customWidth="1"/>
    <col min="805" max="805" width="4.85546875" style="77" customWidth="1"/>
    <col min="806" max="1024" width="9.140625" style="77"/>
    <col min="1025" max="1025" width="8.42578125" style="77" customWidth="1"/>
    <col min="1026" max="1026" width="7.85546875" style="77" customWidth="1"/>
    <col min="1027" max="1028" width="4.28515625" style="77" customWidth="1"/>
    <col min="1029" max="1029" width="30.28515625" style="77" customWidth="1"/>
    <col min="1030" max="1030" width="5.42578125" style="77" customWidth="1"/>
    <col min="1031" max="1031" width="6" style="77" customWidth="1"/>
    <col min="1032" max="1032" width="5" style="77" customWidth="1"/>
    <col min="1033" max="1033" width="4.7109375" style="77" customWidth="1"/>
    <col min="1034" max="1034" width="5.7109375" style="77" customWidth="1"/>
    <col min="1035" max="1035" width="4.7109375" style="77" customWidth="1"/>
    <col min="1036" max="1036" width="6.28515625" style="77" customWidth="1"/>
    <col min="1037" max="1037" width="4.7109375" style="77" customWidth="1"/>
    <col min="1038" max="1038" width="6.140625" style="77" customWidth="1"/>
    <col min="1039" max="1039" width="4.7109375" style="77" customWidth="1"/>
    <col min="1040" max="1050" width="5.5703125" style="77" customWidth="1"/>
    <col min="1051" max="1051" width="6.7109375" style="77" customWidth="1"/>
    <col min="1052" max="1053" width="5.28515625" style="77" customWidth="1"/>
    <col min="1054" max="1054" width="5" style="77" customWidth="1"/>
    <col min="1055" max="1055" width="5.28515625" style="77" customWidth="1"/>
    <col min="1056" max="1056" width="5.7109375" style="77" customWidth="1"/>
    <col min="1057" max="1059" width="5.28515625" style="77" customWidth="1"/>
    <col min="1060" max="1060" width="4.5703125" style="77" customWidth="1"/>
    <col min="1061" max="1061" width="4.85546875" style="77" customWidth="1"/>
    <col min="1062" max="1280" width="9.140625" style="77"/>
    <col min="1281" max="1281" width="8.42578125" style="77" customWidth="1"/>
    <col min="1282" max="1282" width="7.85546875" style="77" customWidth="1"/>
    <col min="1283" max="1284" width="4.28515625" style="77" customWidth="1"/>
    <col min="1285" max="1285" width="30.28515625" style="77" customWidth="1"/>
    <col min="1286" max="1286" width="5.42578125" style="77" customWidth="1"/>
    <col min="1287" max="1287" width="6" style="77" customWidth="1"/>
    <col min="1288" max="1288" width="5" style="77" customWidth="1"/>
    <col min="1289" max="1289" width="4.7109375" style="77" customWidth="1"/>
    <col min="1290" max="1290" width="5.7109375" style="77" customWidth="1"/>
    <col min="1291" max="1291" width="4.7109375" style="77" customWidth="1"/>
    <col min="1292" max="1292" width="6.28515625" style="77" customWidth="1"/>
    <col min="1293" max="1293" width="4.7109375" style="77" customWidth="1"/>
    <col min="1294" max="1294" width="6.140625" style="77" customWidth="1"/>
    <col min="1295" max="1295" width="4.7109375" style="77" customWidth="1"/>
    <col min="1296" max="1306" width="5.5703125" style="77" customWidth="1"/>
    <col min="1307" max="1307" width="6.7109375" style="77" customWidth="1"/>
    <col min="1308" max="1309" width="5.28515625" style="77" customWidth="1"/>
    <col min="1310" max="1310" width="5" style="77" customWidth="1"/>
    <col min="1311" max="1311" width="5.28515625" style="77" customWidth="1"/>
    <col min="1312" max="1312" width="5.7109375" style="77" customWidth="1"/>
    <col min="1313" max="1315" width="5.28515625" style="77" customWidth="1"/>
    <col min="1316" max="1316" width="4.5703125" style="77" customWidth="1"/>
    <col min="1317" max="1317" width="4.85546875" style="77" customWidth="1"/>
    <col min="1318" max="1536" width="9.140625" style="77"/>
    <col min="1537" max="1537" width="8.42578125" style="77" customWidth="1"/>
    <col min="1538" max="1538" width="7.85546875" style="77" customWidth="1"/>
    <col min="1539" max="1540" width="4.28515625" style="77" customWidth="1"/>
    <col min="1541" max="1541" width="30.28515625" style="77" customWidth="1"/>
    <col min="1542" max="1542" width="5.42578125" style="77" customWidth="1"/>
    <col min="1543" max="1543" width="6" style="77" customWidth="1"/>
    <col min="1544" max="1544" width="5" style="77" customWidth="1"/>
    <col min="1545" max="1545" width="4.7109375" style="77" customWidth="1"/>
    <col min="1546" max="1546" width="5.7109375" style="77" customWidth="1"/>
    <col min="1547" max="1547" width="4.7109375" style="77" customWidth="1"/>
    <col min="1548" max="1548" width="6.28515625" style="77" customWidth="1"/>
    <col min="1549" max="1549" width="4.7109375" style="77" customWidth="1"/>
    <col min="1550" max="1550" width="6.140625" style="77" customWidth="1"/>
    <col min="1551" max="1551" width="4.7109375" style="77" customWidth="1"/>
    <col min="1552" max="1562" width="5.5703125" style="77" customWidth="1"/>
    <col min="1563" max="1563" width="6.7109375" style="77" customWidth="1"/>
    <col min="1564" max="1565" width="5.28515625" style="77" customWidth="1"/>
    <col min="1566" max="1566" width="5" style="77" customWidth="1"/>
    <col min="1567" max="1567" width="5.28515625" style="77" customWidth="1"/>
    <col min="1568" max="1568" width="5.7109375" style="77" customWidth="1"/>
    <col min="1569" max="1571" width="5.28515625" style="77" customWidth="1"/>
    <col min="1572" max="1572" width="4.5703125" style="77" customWidth="1"/>
    <col min="1573" max="1573" width="4.85546875" style="77" customWidth="1"/>
    <col min="1574" max="1792" width="9.140625" style="77"/>
    <col min="1793" max="1793" width="8.42578125" style="77" customWidth="1"/>
    <col min="1794" max="1794" width="7.85546875" style="77" customWidth="1"/>
    <col min="1795" max="1796" width="4.28515625" style="77" customWidth="1"/>
    <col min="1797" max="1797" width="30.28515625" style="77" customWidth="1"/>
    <col min="1798" max="1798" width="5.42578125" style="77" customWidth="1"/>
    <col min="1799" max="1799" width="6" style="77" customWidth="1"/>
    <col min="1800" max="1800" width="5" style="77" customWidth="1"/>
    <col min="1801" max="1801" width="4.7109375" style="77" customWidth="1"/>
    <col min="1802" max="1802" width="5.7109375" style="77" customWidth="1"/>
    <col min="1803" max="1803" width="4.7109375" style="77" customWidth="1"/>
    <col min="1804" max="1804" width="6.28515625" style="77" customWidth="1"/>
    <col min="1805" max="1805" width="4.7109375" style="77" customWidth="1"/>
    <col min="1806" max="1806" width="6.140625" style="77" customWidth="1"/>
    <col min="1807" max="1807" width="4.7109375" style="77" customWidth="1"/>
    <col min="1808" max="1818" width="5.5703125" style="77" customWidth="1"/>
    <col min="1819" max="1819" width="6.7109375" style="77" customWidth="1"/>
    <col min="1820" max="1821" width="5.28515625" style="77" customWidth="1"/>
    <col min="1822" max="1822" width="5" style="77" customWidth="1"/>
    <col min="1823" max="1823" width="5.28515625" style="77" customWidth="1"/>
    <col min="1824" max="1824" width="5.7109375" style="77" customWidth="1"/>
    <col min="1825" max="1827" width="5.28515625" style="77" customWidth="1"/>
    <col min="1828" max="1828" width="4.5703125" style="77" customWidth="1"/>
    <col min="1829" max="1829" width="4.85546875" style="77" customWidth="1"/>
    <col min="1830" max="2048" width="9.140625" style="77"/>
    <col min="2049" max="2049" width="8.42578125" style="77" customWidth="1"/>
    <col min="2050" max="2050" width="7.85546875" style="77" customWidth="1"/>
    <col min="2051" max="2052" width="4.28515625" style="77" customWidth="1"/>
    <col min="2053" max="2053" width="30.28515625" style="77" customWidth="1"/>
    <col min="2054" max="2054" width="5.42578125" style="77" customWidth="1"/>
    <col min="2055" max="2055" width="6" style="77" customWidth="1"/>
    <col min="2056" max="2056" width="5" style="77" customWidth="1"/>
    <col min="2057" max="2057" width="4.7109375" style="77" customWidth="1"/>
    <col min="2058" max="2058" width="5.7109375" style="77" customWidth="1"/>
    <col min="2059" max="2059" width="4.7109375" style="77" customWidth="1"/>
    <col min="2060" max="2060" width="6.28515625" style="77" customWidth="1"/>
    <col min="2061" max="2061" width="4.7109375" style="77" customWidth="1"/>
    <col min="2062" max="2062" width="6.140625" style="77" customWidth="1"/>
    <col min="2063" max="2063" width="4.7109375" style="77" customWidth="1"/>
    <col min="2064" max="2074" width="5.5703125" style="77" customWidth="1"/>
    <col min="2075" max="2075" width="6.7109375" style="77" customWidth="1"/>
    <col min="2076" max="2077" width="5.28515625" style="77" customWidth="1"/>
    <col min="2078" max="2078" width="5" style="77" customWidth="1"/>
    <col min="2079" max="2079" width="5.28515625" style="77" customWidth="1"/>
    <col min="2080" max="2080" width="5.7109375" style="77" customWidth="1"/>
    <col min="2081" max="2083" width="5.28515625" style="77" customWidth="1"/>
    <col min="2084" max="2084" width="4.5703125" style="77" customWidth="1"/>
    <col min="2085" max="2085" width="4.85546875" style="77" customWidth="1"/>
    <col min="2086" max="2304" width="9.140625" style="77"/>
    <col min="2305" max="2305" width="8.42578125" style="77" customWidth="1"/>
    <col min="2306" max="2306" width="7.85546875" style="77" customWidth="1"/>
    <col min="2307" max="2308" width="4.28515625" style="77" customWidth="1"/>
    <col min="2309" max="2309" width="30.28515625" style="77" customWidth="1"/>
    <col min="2310" max="2310" width="5.42578125" style="77" customWidth="1"/>
    <col min="2311" max="2311" width="6" style="77" customWidth="1"/>
    <col min="2312" max="2312" width="5" style="77" customWidth="1"/>
    <col min="2313" max="2313" width="4.7109375" style="77" customWidth="1"/>
    <col min="2314" max="2314" width="5.7109375" style="77" customWidth="1"/>
    <col min="2315" max="2315" width="4.7109375" style="77" customWidth="1"/>
    <col min="2316" max="2316" width="6.28515625" style="77" customWidth="1"/>
    <col min="2317" max="2317" width="4.7109375" style="77" customWidth="1"/>
    <col min="2318" max="2318" width="6.140625" style="77" customWidth="1"/>
    <col min="2319" max="2319" width="4.7109375" style="77" customWidth="1"/>
    <col min="2320" max="2330" width="5.5703125" style="77" customWidth="1"/>
    <col min="2331" max="2331" width="6.7109375" style="77" customWidth="1"/>
    <col min="2332" max="2333" width="5.28515625" style="77" customWidth="1"/>
    <col min="2334" max="2334" width="5" style="77" customWidth="1"/>
    <col min="2335" max="2335" width="5.28515625" style="77" customWidth="1"/>
    <col min="2336" max="2336" width="5.7109375" style="77" customWidth="1"/>
    <col min="2337" max="2339" width="5.28515625" style="77" customWidth="1"/>
    <col min="2340" max="2340" width="4.5703125" style="77" customWidth="1"/>
    <col min="2341" max="2341" width="4.85546875" style="77" customWidth="1"/>
    <col min="2342" max="2560" width="9.140625" style="77"/>
    <col min="2561" max="2561" width="8.42578125" style="77" customWidth="1"/>
    <col min="2562" max="2562" width="7.85546875" style="77" customWidth="1"/>
    <col min="2563" max="2564" width="4.28515625" style="77" customWidth="1"/>
    <col min="2565" max="2565" width="30.28515625" style="77" customWidth="1"/>
    <col min="2566" max="2566" width="5.42578125" style="77" customWidth="1"/>
    <col min="2567" max="2567" width="6" style="77" customWidth="1"/>
    <col min="2568" max="2568" width="5" style="77" customWidth="1"/>
    <col min="2569" max="2569" width="4.7109375" style="77" customWidth="1"/>
    <col min="2570" max="2570" width="5.7109375" style="77" customWidth="1"/>
    <col min="2571" max="2571" width="4.7109375" style="77" customWidth="1"/>
    <col min="2572" max="2572" width="6.28515625" style="77" customWidth="1"/>
    <col min="2573" max="2573" width="4.7109375" style="77" customWidth="1"/>
    <col min="2574" max="2574" width="6.140625" style="77" customWidth="1"/>
    <col min="2575" max="2575" width="4.7109375" style="77" customWidth="1"/>
    <col min="2576" max="2586" width="5.5703125" style="77" customWidth="1"/>
    <col min="2587" max="2587" width="6.7109375" style="77" customWidth="1"/>
    <col min="2588" max="2589" width="5.28515625" style="77" customWidth="1"/>
    <col min="2590" max="2590" width="5" style="77" customWidth="1"/>
    <col min="2591" max="2591" width="5.28515625" style="77" customWidth="1"/>
    <col min="2592" max="2592" width="5.7109375" style="77" customWidth="1"/>
    <col min="2593" max="2595" width="5.28515625" style="77" customWidth="1"/>
    <col min="2596" max="2596" width="4.5703125" style="77" customWidth="1"/>
    <col min="2597" max="2597" width="4.85546875" style="77" customWidth="1"/>
    <col min="2598" max="2816" width="9.140625" style="77"/>
    <col min="2817" max="2817" width="8.42578125" style="77" customWidth="1"/>
    <col min="2818" max="2818" width="7.85546875" style="77" customWidth="1"/>
    <col min="2819" max="2820" width="4.28515625" style="77" customWidth="1"/>
    <col min="2821" max="2821" width="30.28515625" style="77" customWidth="1"/>
    <col min="2822" max="2822" width="5.42578125" style="77" customWidth="1"/>
    <col min="2823" max="2823" width="6" style="77" customWidth="1"/>
    <col min="2824" max="2824" width="5" style="77" customWidth="1"/>
    <col min="2825" max="2825" width="4.7109375" style="77" customWidth="1"/>
    <col min="2826" max="2826" width="5.7109375" style="77" customWidth="1"/>
    <col min="2827" max="2827" width="4.7109375" style="77" customWidth="1"/>
    <col min="2828" max="2828" width="6.28515625" style="77" customWidth="1"/>
    <col min="2829" max="2829" width="4.7109375" style="77" customWidth="1"/>
    <col min="2830" max="2830" width="6.140625" style="77" customWidth="1"/>
    <col min="2831" max="2831" width="4.7109375" style="77" customWidth="1"/>
    <col min="2832" max="2842" width="5.5703125" style="77" customWidth="1"/>
    <col min="2843" max="2843" width="6.7109375" style="77" customWidth="1"/>
    <col min="2844" max="2845" width="5.28515625" style="77" customWidth="1"/>
    <col min="2846" max="2846" width="5" style="77" customWidth="1"/>
    <col min="2847" max="2847" width="5.28515625" style="77" customWidth="1"/>
    <col min="2848" max="2848" width="5.7109375" style="77" customWidth="1"/>
    <col min="2849" max="2851" width="5.28515625" style="77" customWidth="1"/>
    <col min="2852" max="2852" width="4.5703125" style="77" customWidth="1"/>
    <col min="2853" max="2853" width="4.85546875" style="77" customWidth="1"/>
    <col min="2854" max="3072" width="9.140625" style="77"/>
    <col min="3073" max="3073" width="8.42578125" style="77" customWidth="1"/>
    <col min="3074" max="3074" width="7.85546875" style="77" customWidth="1"/>
    <col min="3075" max="3076" width="4.28515625" style="77" customWidth="1"/>
    <col min="3077" max="3077" width="30.28515625" style="77" customWidth="1"/>
    <col min="3078" max="3078" width="5.42578125" style="77" customWidth="1"/>
    <col min="3079" max="3079" width="6" style="77" customWidth="1"/>
    <col min="3080" max="3080" width="5" style="77" customWidth="1"/>
    <col min="3081" max="3081" width="4.7109375" style="77" customWidth="1"/>
    <col min="3082" max="3082" width="5.7109375" style="77" customWidth="1"/>
    <col min="3083" max="3083" width="4.7109375" style="77" customWidth="1"/>
    <col min="3084" max="3084" width="6.28515625" style="77" customWidth="1"/>
    <col min="3085" max="3085" width="4.7109375" style="77" customWidth="1"/>
    <col min="3086" max="3086" width="6.140625" style="77" customWidth="1"/>
    <col min="3087" max="3087" width="4.7109375" style="77" customWidth="1"/>
    <col min="3088" max="3098" width="5.5703125" style="77" customWidth="1"/>
    <col min="3099" max="3099" width="6.7109375" style="77" customWidth="1"/>
    <col min="3100" max="3101" width="5.28515625" style="77" customWidth="1"/>
    <col min="3102" max="3102" width="5" style="77" customWidth="1"/>
    <col min="3103" max="3103" width="5.28515625" style="77" customWidth="1"/>
    <col min="3104" max="3104" width="5.7109375" style="77" customWidth="1"/>
    <col min="3105" max="3107" width="5.28515625" style="77" customWidth="1"/>
    <col min="3108" max="3108" width="4.5703125" style="77" customWidth="1"/>
    <col min="3109" max="3109" width="4.85546875" style="77" customWidth="1"/>
    <col min="3110" max="3328" width="9.140625" style="77"/>
    <col min="3329" max="3329" width="8.42578125" style="77" customWidth="1"/>
    <col min="3330" max="3330" width="7.85546875" style="77" customWidth="1"/>
    <col min="3331" max="3332" width="4.28515625" style="77" customWidth="1"/>
    <col min="3333" max="3333" width="30.28515625" style="77" customWidth="1"/>
    <col min="3334" max="3334" width="5.42578125" style="77" customWidth="1"/>
    <col min="3335" max="3335" width="6" style="77" customWidth="1"/>
    <col min="3336" max="3336" width="5" style="77" customWidth="1"/>
    <col min="3337" max="3337" width="4.7109375" style="77" customWidth="1"/>
    <col min="3338" max="3338" width="5.7109375" style="77" customWidth="1"/>
    <col min="3339" max="3339" width="4.7109375" style="77" customWidth="1"/>
    <col min="3340" max="3340" width="6.28515625" style="77" customWidth="1"/>
    <col min="3341" max="3341" width="4.7109375" style="77" customWidth="1"/>
    <col min="3342" max="3342" width="6.140625" style="77" customWidth="1"/>
    <col min="3343" max="3343" width="4.7109375" style="77" customWidth="1"/>
    <col min="3344" max="3354" width="5.5703125" style="77" customWidth="1"/>
    <col min="3355" max="3355" width="6.7109375" style="77" customWidth="1"/>
    <col min="3356" max="3357" width="5.28515625" style="77" customWidth="1"/>
    <col min="3358" max="3358" width="5" style="77" customWidth="1"/>
    <col min="3359" max="3359" width="5.28515625" style="77" customWidth="1"/>
    <col min="3360" max="3360" width="5.7109375" style="77" customWidth="1"/>
    <col min="3361" max="3363" width="5.28515625" style="77" customWidth="1"/>
    <col min="3364" max="3364" width="4.5703125" style="77" customWidth="1"/>
    <col min="3365" max="3365" width="4.85546875" style="77" customWidth="1"/>
    <col min="3366" max="3584" width="9.140625" style="77"/>
    <col min="3585" max="3585" width="8.42578125" style="77" customWidth="1"/>
    <col min="3586" max="3586" width="7.85546875" style="77" customWidth="1"/>
    <col min="3587" max="3588" width="4.28515625" style="77" customWidth="1"/>
    <col min="3589" max="3589" width="30.28515625" style="77" customWidth="1"/>
    <col min="3590" max="3590" width="5.42578125" style="77" customWidth="1"/>
    <col min="3591" max="3591" width="6" style="77" customWidth="1"/>
    <col min="3592" max="3592" width="5" style="77" customWidth="1"/>
    <col min="3593" max="3593" width="4.7109375" style="77" customWidth="1"/>
    <col min="3594" max="3594" width="5.7109375" style="77" customWidth="1"/>
    <col min="3595" max="3595" width="4.7109375" style="77" customWidth="1"/>
    <col min="3596" max="3596" width="6.28515625" style="77" customWidth="1"/>
    <col min="3597" max="3597" width="4.7109375" style="77" customWidth="1"/>
    <col min="3598" max="3598" width="6.140625" style="77" customWidth="1"/>
    <col min="3599" max="3599" width="4.7109375" style="77" customWidth="1"/>
    <col min="3600" max="3610" width="5.5703125" style="77" customWidth="1"/>
    <col min="3611" max="3611" width="6.7109375" style="77" customWidth="1"/>
    <col min="3612" max="3613" width="5.28515625" style="77" customWidth="1"/>
    <col min="3614" max="3614" width="5" style="77" customWidth="1"/>
    <col min="3615" max="3615" width="5.28515625" style="77" customWidth="1"/>
    <col min="3616" max="3616" width="5.7109375" style="77" customWidth="1"/>
    <col min="3617" max="3619" width="5.28515625" style="77" customWidth="1"/>
    <col min="3620" max="3620" width="4.5703125" style="77" customWidth="1"/>
    <col min="3621" max="3621" width="4.85546875" style="77" customWidth="1"/>
    <col min="3622" max="3840" width="9.140625" style="77"/>
    <col min="3841" max="3841" width="8.42578125" style="77" customWidth="1"/>
    <col min="3842" max="3842" width="7.85546875" style="77" customWidth="1"/>
    <col min="3843" max="3844" width="4.28515625" style="77" customWidth="1"/>
    <col min="3845" max="3845" width="30.28515625" style="77" customWidth="1"/>
    <col min="3846" max="3846" width="5.42578125" style="77" customWidth="1"/>
    <col min="3847" max="3847" width="6" style="77" customWidth="1"/>
    <col min="3848" max="3848" width="5" style="77" customWidth="1"/>
    <col min="3849" max="3849" width="4.7109375" style="77" customWidth="1"/>
    <col min="3850" max="3850" width="5.7109375" style="77" customWidth="1"/>
    <col min="3851" max="3851" width="4.7109375" style="77" customWidth="1"/>
    <col min="3852" max="3852" width="6.28515625" style="77" customWidth="1"/>
    <col min="3853" max="3853" width="4.7109375" style="77" customWidth="1"/>
    <col min="3854" max="3854" width="6.140625" style="77" customWidth="1"/>
    <col min="3855" max="3855" width="4.7109375" style="77" customWidth="1"/>
    <col min="3856" max="3866" width="5.5703125" style="77" customWidth="1"/>
    <col min="3867" max="3867" width="6.7109375" style="77" customWidth="1"/>
    <col min="3868" max="3869" width="5.28515625" style="77" customWidth="1"/>
    <col min="3870" max="3870" width="5" style="77" customWidth="1"/>
    <col min="3871" max="3871" width="5.28515625" style="77" customWidth="1"/>
    <col min="3872" max="3872" width="5.7109375" style="77" customWidth="1"/>
    <col min="3873" max="3875" width="5.28515625" style="77" customWidth="1"/>
    <col min="3876" max="3876" width="4.5703125" style="77" customWidth="1"/>
    <col min="3877" max="3877" width="4.85546875" style="77" customWidth="1"/>
    <col min="3878" max="4096" width="9.140625" style="77"/>
    <col min="4097" max="4097" width="8.42578125" style="77" customWidth="1"/>
    <col min="4098" max="4098" width="7.85546875" style="77" customWidth="1"/>
    <col min="4099" max="4100" width="4.28515625" style="77" customWidth="1"/>
    <col min="4101" max="4101" width="30.28515625" style="77" customWidth="1"/>
    <col min="4102" max="4102" width="5.42578125" style="77" customWidth="1"/>
    <col min="4103" max="4103" width="6" style="77" customWidth="1"/>
    <col min="4104" max="4104" width="5" style="77" customWidth="1"/>
    <col min="4105" max="4105" width="4.7109375" style="77" customWidth="1"/>
    <col min="4106" max="4106" width="5.7109375" style="77" customWidth="1"/>
    <col min="4107" max="4107" width="4.7109375" style="77" customWidth="1"/>
    <col min="4108" max="4108" width="6.28515625" style="77" customWidth="1"/>
    <col min="4109" max="4109" width="4.7109375" style="77" customWidth="1"/>
    <col min="4110" max="4110" width="6.140625" style="77" customWidth="1"/>
    <col min="4111" max="4111" width="4.7109375" style="77" customWidth="1"/>
    <col min="4112" max="4122" width="5.5703125" style="77" customWidth="1"/>
    <col min="4123" max="4123" width="6.7109375" style="77" customWidth="1"/>
    <col min="4124" max="4125" width="5.28515625" style="77" customWidth="1"/>
    <col min="4126" max="4126" width="5" style="77" customWidth="1"/>
    <col min="4127" max="4127" width="5.28515625" style="77" customWidth="1"/>
    <col min="4128" max="4128" width="5.7109375" style="77" customWidth="1"/>
    <col min="4129" max="4131" width="5.28515625" style="77" customWidth="1"/>
    <col min="4132" max="4132" width="4.5703125" style="77" customWidth="1"/>
    <col min="4133" max="4133" width="4.85546875" style="77" customWidth="1"/>
    <col min="4134" max="4352" width="9.140625" style="77"/>
    <col min="4353" max="4353" width="8.42578125" style="77" customWidth="1"/>
    <col min="4354" max="4354" width="7.85546875" style="77" customWidth="1"/>
    <col min="4355" max="4356" width="4.28515625" style="77" customWidth="1"/>
    <col min="4357" max="4357" width="30.28515625" style="77" customWidth="1"/>
    <col min="4358" max="4358" width="5.42578125" style="77" customWidth="1"/>
    <col min="4359" max="4359" width="6" style="77" customWidth="1"/>
    <col min="4360" max="4360" width="5" style="77" customWidth="1"/>
    <col min="4361" max="4361" width="4.7109375" style="77" customWidth="1"/>
    <col min="4362" max="4362" width="5.7109375" style="77" customWidth="1"/>
    <col min="4363" max="4363" width="4.7109375" style="77" customWidth="1"/>
    <col min="4364" max="4364" width="6.28515625" style="77" customWidth="1"/>
    <col min="4365" max="4365" width="4.7109375" style="77" customWidth="1"/>
    <col min="4366" max="4366" width="6.140625" style="77" customWidth="1"/>
    <col min="4367" max="4367" width="4.7109375" style="77" customWidth="1"/>
    <col min="4368" max="4378" width="5.5703125" style="77" customWidth="1"/>
    <col min="4379" max="4379" width="6.7109375" style="77" customWidth="1"/>
    <col min="4380" max="4381" width="5.28515625" style="77" customWidth="1"/>
    <col min="4382" max="4382" width="5" style="77" customWidth="1"/>
    <col min="4383" max="4383" width="5.28515625" style="77" customWidth="1"/>
    <col min="4384" max="4384" width="5.7109375" style="77" customWidth="1"/>
    <col min="4385" max="4387" width="5.28515625" style="77" customWidth="1"/>
    <col min="4388" max="4388" width="4.5703125" style="77" customWidth="1"/>
    <col min="4389" max="4389" width="4.85546875" style="77" customWidth="1"/>
    <col min="4390" max="4608" width="9.140625" style="77"/>
    <col min="4609" max="4609" width="8.42578125" style="77" customWidth="1"/>
    <col min="4610" max="4610" width="7.85546875" style="77" customWidth="1"/>
    <col min="4611" max="4612" width="4.28515625" style="77" customWidth="1"/>
    <col min="4613" max="4613" width="30.28515625" style="77" customWidth="1"/>
    <col min="4614" max="4614" width="5.42578125" style="77" customWidth="1"/>
    <col min="4615" max="4615" width="6" style="77" customWidth="1"/>
    <col min="4616" max="4616" width="5" style="77" customWidth="1"/>
    <col min="4617" max="4617" width="4.7109375" style="77" customWidth="1"/>
    <col min="4618" max="4618" width="5.7109375" style="77" customWidth="1"/>
    <col min="4619" max="4619" width="4.7109375" style="77" customWidth="1"/>
    <col min="4620" max="4620" width="6.28515625" style="77" customWidth="1"/>
    <col min="4621" max="4621" width="4.7109375" style="77" customWidth="1"/>
    <col min="4622" max="4622" width="6.140625" style="77" customWidth="1"/>
    <col min="4623" max="4623" width="4.7109375" style="77" customWidth="1"/>
    <col min="4624" max="4634" width="5.5703125" style="77" customWidth="1"/>
    <col min="4635" max="4635" width="6.7109375" style="77" customWidth="1"/>
    <col min="4636" max="4637" width="5.28515625" style="77" customWidth="1"/>
    <col min="4638" max="4638" width="5" style="77" customWidth="1"/>
    <col min="4639" max="4639" width="5.28515625" style="77" customWidth="1"/>
    <col min="4640" max="4640" width="5.7109375" style="77" customWidth="1"/>
    <col min="4641" max="4643" width="5.28515625" style="77" customWidth="1"/>
    <col min="4644" max="4644" width="4.5703125" style="77" customWidth="1"/>
    <col min="4645" max="4645" width="4.85546875" style="77" customWidth="1"/>
    <col min="4646" max="4864" width="9.140625" style="77"/>
    <col min="4865" max="4865" width="8.42578125" style="77" customWidth="1"/>
    <col min="4866" max="4866" width="7.85546875" style="77" customWidth="1"/>
    <col min="4867" max="4868" width="4.28515625" style="77" customWidth="1"/>
    <col min="4869" max="4869" width="30.28515625" style="77" customWidth="1"/>
    <col min="4870" max="4870" width="5.42578125" style="77" customWidth="1"/>
    <col min="4871" max="4871" width="6" style="77" customWidth="1"/>
    <col min="4872" max="4872" width="5" style="77" customWidth="1"/>
    <col min="4873" max="4873" width="4.7109375" style="77" customWidth="1"/>
    <col min="4874" max="4874" width="5.7109375" style="77" customWidth="1"/>
    <col min="4875" max="4875" width="4.7109375" style="77" customWidth="1"/>
    <col min="4876" max="4876" width="6.28515625" style="77" customWidth="1"/>
    <col min="4877" max="4877" width="4.7109375" style="77" customWidth="1"/>
    <col min="4878" max="4878" width="6.140625" style="77" customWidth="1"/>
    <col min="4879" max="4879" width="4.7109375" style="77" customWidth="1"/>
    <col min="4880" max="4890" width="5.5703125" style="77" customWidth="1"/>
    <col min="4891" max="4891" width="6.7109375" style="77" customWidth="1"/>
    <col min="4892" max="4893" width="5.28515625" style="77" customWidth="1"/>
    <col min="4894" max="4894" width="5" style="77" customWidth="1"/>
    <col min="4895" max="4895" width="5.28515625" style="77" customWidth="1"/>
    <col min="4896" max="4896" width="5.7109375" style="77" customWidth="1"/>
    <col min="4897" max="4899" width="5.28515625" style="77" customWidth="1"/>
    <col min="4900" max="4900" width="4.5703125" style="77" customWidth="1"/>
    <col min="4901" max="4901" width="4.85546875" style="77" customWidth="1"/>
    <col min="4902" max="5120" width="9.140625" style="77"/>
    <col min="5121" max="5121" width="8.42578125" style="77" customWidth="1"/>
    <col min="5122" max="5122" width="7.85546875" style="77" customWidth="1"/>
    <col min="5123" max="5124" width="4.28515625" style="77" customWidth="1"/>
    <col min="5125" max="5125" width="30.28515625" style="77" customWidth="1"/>
    <col min="5126" max="5126" width="5.42578125" style="77" customWidth="1"/>
    <col min="5127" max="5127" width="6" style="77" customWidth="1"/>
    <col min="5128" max="5128" width="5" style="77" customWidth="1"/>
    <col min="5129" max="5129" width="4.7109375" style="77" customWidth="1"/>
    <col min="5130" max="5130" width="5.7109375" style="77" customWidth="1"/>
    <col min="5131" max="5131" width="4.7109375" style="77" customWidth="1"/>
    <col min="5132" max="5132" width="6.28515625" style="77" customWidth="1"/>
    <col min="5133" max="5133" width="4.7109375" style="77" customWidth="1"/>
    <col min="5134" max="5134" width="6.140625" style="77" customWidth="1"/>
    <col min="5135" max="5135" width="4.7109375" style="77" customWidth="1"/>
    <col min="5136" max="5146" width="5.5703125" style="77" customWidth="1"/>
    <col min="5147" max="5147" width="6.7109375" style="77" customWidth="1"/>
    <col min="5148" max="5149" width="5.28515625" style="77" customWidth="1"/>
    <col min="5150" max="5150" width="5" style="77" customWidth="1"/>
    <col min="5151" max="5151" width="5.28515625" style="77" customWidth="1"/>
    <col min="5152" max="5152" width="5.7109375" style="77" customWidth="1"/>
    <col min="5153" max="5155" width="5.28515625" style="77" customWidth="1"/>
    <col min="5156" max="5156" width="4.5703125" style="77" customWidth="1"/>
    <col min="5157" max="5157" width="4.85546875" style="77" customWidth="1"/>
    <col min="5158" max="5376" width="9.140625" style="77"/>
    <col min="5377" max="5377" width="8.42578125" style="77" customWidth="1"/>
    <col min="5378" max="5378" width="7.85546875" style="77" customWidth="1"/>
    <col min="5379" max="5380" width="4.28515625" style="77" customWidth="1"/>
    <col min="5381" max="5381" width="30.28515625" style="77" customWidth="1"/>
    <col min="5382" max="5382" width="5.42578125" style="77" customWidth="1"/>
    <col min="5383" max="5383" width="6" style="77" customWidth="1"/>
    <col min="5384" max="5384" width="5" style="77" customWidth="1"/>
    <col min="5385" max="5385" width="4.7109375" style="77" customWidth="1"/>
    <col min="5386" max="5386" width="5.7109375" style="77" customWidth="1"/>
    <col min="5387" max="5387" width="4.7109375" style="77" customWidth="1"/>
    <col min="5388" max="5388" width="6.28515625" style="77" customWidth="1"/>
    <col min="5389" max="5389" width="4.7109375" style="77" customWidth="1"/>
    <col min="5390" max="5390" width="6.140625" style="77" customWidth="1"/>
    <col min="5391" max="5391" width="4.7109375" style="77" customWidth="1"/>
    <col min="5392" max="5402" width="5.5703125" style="77" customWidth="1"/>
    <col min="5403" max="5403" width="6.7109375" style="77" customWidth="1"/>
    <col min="5404" max="5405" width="5.28515625" style="77" customWidth="1"/>
    <col min="5406" max="5406" width="5" style="77" customWidth="1"/>
    <col min="5407" max="5407" width="5.28515625" style="77" customWidth="1"/>
    <col min="5408" max="5408" width="5.7109375" style="77" customWidth="1"/>
    <col min="5409" max="5411" width="5.28515625" style="77" customWidth="1"/>
    <col min="5412" max="5412" width="4.5703125" style="77" customWidth="1"/>
    <col min="5413" max="5413" width="4.85546875" style="77" customWidth="1"/>
    <col min="5414" max="5632" width="9.140625" style="77"/>
    <col min="5633" max="5633" width="8.42578125" style="77" customWidth="1"/>
    <col min="5634" max="5634" width="7.85546875" style="77" customWidth="1"/>
    <col min="5635" max="5636" width="4.28515625" style="77" customWidth="1"/>
    <col min="5637" max="5637" width="30.28515625" style="77" customWidth="1"/>
    <col min="5638" max="5638" width="5.42578125" style="77" customWidth="1"/>
    <col min="5639" max="5639" width="6" style="77" customWidth="1"/>
    <col min="5640" max="5640" width="5" style="77" customWidth="1"/>
    <col min="5641" max="5641" width="4.7109375" style="77" customWidth="1"/>
    <col min="5642" max="5642" width="5.7109375" style="77" customWidth="1"/>
    <col min="5643" max="5643" width="4.7109375" style="77" customWidth="1"/>
    <col min="5644" max="5644" width="6.28515625" style="77" customWidth="1"/>
    <col min="5645" max="5645" width="4.7109375" style="77" customWidth="1"/>
    <col min="5646" max="5646" width="6.140625" style="77" customWidth="1"/>
    <col min="5647" max="5647" width="4.7109375" style="77" customWidth="1"/>
    <col min="5648" max="5658" width="5.5703125" style="77" customWidth="1"/>
    <col min="5659" max="5659" width="6.7109375" style="77" customWidth="1"/>
    <col min="5660" max="5661" width="5.28515625" style="77" customWidth="1"/>
    <col min="5662" max="5662" width="5" style="77" customWidth="1"/>
    <col min="5663" max="5663" width="5.28515625" style="77" customWidth="1"/>
    <col min="5664" max="5664" width="5.7109375" style="77" customWidth="1"/>
    <col min="5665" max="5667" width="5.28515625" style="77" customWidth="1"/>
    <col min="5668" max="5668" width="4.5703125" style="77" customWidth="1"/>
    <col min="5669" max="5669" width="4.85546875" style="77" customWidth="1"/>
    <col min="5670" max="5888" width="9.140625" style="77"/>
    <col min="5889" max="5889" width="8.42578125" style="77" customWidth="1"/>
    <col min="5890" max="5890" width="7.85546875" style="77" customWidth="1"/>
    <col min="5891" max="5892" width="4.28515625" style="77" customWidth="1"/>
    <col min="5893" max="5893" width="30.28515625" style="77" customWidth="1"/>
    <col min="5894" max="5894" width="5.42578125" style="77" customWidth="1"/>
    <col min="5895" max="5895" width="6" style="77" customWidth="1"/>
    <col min="5896" max="5896" width="5" style="77" customWidth="1"/>
    <col min="5897" max="5897" width="4.7109375" style="77" customWidth="1"/>
    <col min="5898" max="5898" width="5.7109375" style="77" customWidth="1"/>
    <col min="5899" max="5899" width="4.7109375" style="77" customWidth="1"/>
    <col min="5900" max="5900" width="6.28515625" style="77" customWidth="1"/>
    <col min="5901" max="5901" width="4.7109375" style="77" customWidth="1"/>
    <col min="5902" max="5902" width="6.140625" style="77" customWidth="1"/>
    <col min="5903" max="5903" width="4.7109375" style="77" customWidth="1"/>
    <col min="5904" max="5914" width="5.5703125" style="77" customWidth="1"/>
    <col min="5915" max="5915" width="6.7109375" style="77" customWidth="1"/>
    <col min="5916" max="5917" width="5.28515625" style="77" customWidth="1"/>
    <col min="5918" max="5918" width="5" style="77" customWidth="1"/>
    <col min="5919" max="5919" width="5.28515625" style="77" customWidth="1"/>
    <col min="5920" max="5920" width="5.7109375" style="77" customWidth="1"/>
    <col min="5921" max="5923" width="5.28515625" style="77" customWidth="1"/>
    <col min="5924" max="5924" width="4.5703125" style="77" customWidth="1"/>
    <col min="5925" max="5925" width="4.85546875" style="77" customWidth="1"/>
    <col min="5926" max="6144" width="9.140625" style="77"/>
    <col min="6145" max="6145" width="8.42578125" style="77" customWidth="1"/>
    <col min="6146" max="6146" width="7.85546875" style="77" customWidth="1"/>
    <col min="6147" max="6148" width="4.28515625" style="77" customWidth="1"/>
    <col min="6149" max="6149" width="30.28515625" style="77" customWidth="1"/>
    <col min="6150" max="6150" width="5.42578125" style="77" customWidth="1"/>
    <col min="6151" max="6151" width="6" style="77" customWidth="1"/>
    <col min="6152" max="6152" width="5" style="77" customWidth="1"/>
    <col min="6153" max="6153" width="4.7109375" style="77" customWidth="1"/>
    <col min="6154" max="6154" width="5.7109375" style="77" customWidth="1"/>
    <col min="6155" max="6155" width="4.7109375" style="77" customWidth="1"/>
    <col min="6156" max="6156" width="6.28515625" style="77" customWidth="1"/>
    <col min="6157" max="6157" width="4.7109375" style="77" customWidth="1"/>
    <col min="6158" max="6158" width="6.140625" style="77" customWidth="1"/>
    <col min="6159" max="6159" width="4.7109375" style="77" customWidth="1"/>
    <col min="6160" max="6170" width="5.5703125" style="77" customWidth="1"/>
    <col min="6171" max="6171" width="6.7109375" style="77" customWidth="1"/>
    <col min="6172" max="6173" width="5.28515625" style="77" customWidth="1"/>
    <col min="6174" max="6174" width="5" style="77" customWidth="1"/>
    <col min="6175" max="6175" width="5.28515625" style="77" customWidth="1"/>
    <col min="6176" max="6176" width="5.7109375" style="77" customWidth="1"/>
    <col min="6177" max="6179" width="5.28515625" style="77" customWidth="1"/>
    <col min="6180" max="6180" width="4.5703125" style="77" customWidth="1"/>
    <col min="6181" max="6181" width="4.85546875" style="77" customWidth="1"/>
    <col min="6182" max="6400" width="9.140625" style="77"/>
    <col min="6401" max="6401" width="8.42578125" style="77" customWidth="1"/>
    <col min="6402" max="6402" width="7.85546875" style="77" customWidth="1"/>
    <col min="6403" max="6404" width="4.28515625" style="77" customWidth="1"/>
    <col min="6405" max="6405" width="30.28515625" style="77" customWidth="1"/>
    <col min="6406" max="6406" width="5.42578125" style="77" customWidth="1"/>
    <col min="6407" max="6407" width="6" style="77" customWidth="1"/>
    <col min="6408" max="6408" width="5" style="77" customWidth="1"/>
    <col min="6409" max="6409" width="4.7109375" style="77" customWidth="1"/>
    <col min="6410" max="6410" width="5.7109375" style="77" customWidth="1"/>
    <col min="6411" max="6411" width="4.7109375" style="77" customWidth="1"/>
    <col min="6412" max="6412" width="6.28515625" style="77" customWidth="1"/>
    <col min="6413" max="6413" width="4.7109375" style="77" customWidth="1"/>
    <col min="6414" max="6414" width="6.140625" style="77" customWidth="1"/>
    <col min="6415" max="6415" width="4.7109375" style="77" customWidth="1"/>
    <col min="6416" max="6426" width="5.5703125" style="77" customWidth="1"/>
    <col min="6427" max="6427" width="6.7109375" style="77" customWidth="1"/>
    <col min="6428" max="6429" width="5.28515625" style="77" customWidth="1"/>
    <col min="6430" max="6430" width="5" style="77" customWidth="1"/>
    <col min="6431" max="6431" width="5.28515625" style="77" customWidth="1"/>
    <col min="6432" max="6432" width="5.7109375" style="77" customWidth="1"/>
    <col min="6433" max="6435" width="5.28515625" style="77" customWidth="1"/>
    <col min="6436" max="6436" width="4.5703125" style="77" customWidth="1"/>
    <col min="6437" max="6437" width="4.85546875" style="77" customWidth="1"/>
    <col min="6438" max="6656" width="9.140625" style="77"/>
    <col min="6657" max="6657" width="8.42578125" style="77" customWidth="1"/>
    <col min="6658" max="6658" width="7.85546875" style="77" customWidth="1"/>
    <col min="6659" max="6660" width="4.28515625" style="77" customWidth="1"/>
    <col min="6661" max="6661" width="30.28515625" style="77" customWidth="1"/>
    <col min="6662" max="6662" width="5.42578125" style="77" customWidth="1"/>
    <col min="6663" max="6663" width="6" style="77" customWidth="1"/>
    <col min="6664" max="6664" width="5" style="77" customWidth="1"/>
    <col min="6665" max="6665" width="4.7109375" style="77" customWidth="1"/>
    <col min="6666" max="6666" width="5.7109375" style="77" customWidth="1"/>
    <col min="6667" max="6667" width="4.7109375" style="77" customWidth="1"/>
    <col min="6668" max="6668" width="6.28515625" style="77" customWidth="1"/>
    <col min="6669" max="6669" width="4.7109375" style="77" customWidth="1"/>
    <col min="6670" max="6670" width="6.140625" style="77" customWidth="1"/>
    <col min="6671" max="6671" width="4.7109375" style="77" customWidth="1"/>
    <col min="6672" max="6682" width="5.5703125" style="77" customWidth="1"/>
    <col min="6683" max="6683" width="6.7109375" style="77" customWidth="1"/>
    <col min="6684" max="6685" width="5.28515625" style="77" customWidth="1"/>
    <col min="6686" max="6686" width="5" style="77" customWidth="1"/>
    <col min="6687" max="6687" width="5.28515625" style="77" customWidth="1"/>
    <col min="6688" max="6688" width="5.7109375" style="77" customWidth="1"/>
    <col min="6689" max="6691" width="5.28515625" style="77" customWidth="1"/>
    <col min="6692" max="6692" width="4.5703125" style="77" customWidth="1"/>
    <col min="6693" max="6693" width="4.85546875" style="77" customWidth="1"/>
    <col min="6694" max="6912" width="9.140625" style="77"/>
    <col min="6913" max="6913" width="8.42578125" style="77" customWidth="1"/>
    <col min="6914" max="6914" width="7.85546875" style="77" customWidth="1"/>
    <col min="6915" max="6916" width="4.28515625" style="77" customWidth="1"/>
    <col min="6917" max="6917" width="30.28515625" style="77" customWidth="1"/>
    <col min="6918" max="6918" width="5.42578125" style="77" customWidth="1"/>
    <col min="6919" max="6919" width="6" style="77" customWidth="1"/>
    <col min="6920" max="6920" width="5" style="77" customWidth="1"/>
    <col min="6921" max="6921" width="4.7109375" style="77" customWidth="1"/>
    <col min="6922" max="6922" width="5.7109375" style="77" customWidth="1"/>
    <col min="6923" max="6923" width="4.7109375" style="77" customWidth="1"/>
    <col min="6924" max="6924" width="6.28515625" style="77" customWidth="1"/>
    <col min="6925" max="6925" width="4.7109375" style="77" customWidth="1"/>
    <col min="6926" max="6926" width="6.140625" style="77" customWidth="1"/>
    <col min="6927" max="6927" width="4.7109375" style="77" customWidth="1"/>
    <col min="6928" max="6938" width="5.5703125" style="77" customWidth="1"/>
    <col min="6939" max="6939" width="6.7109375" style="77" customWidth="1"/>
    <col min="6940" max="6941" width="5.28515625" style="77" customWidth="1"/>
    <col min="6942" max="6942" width="5" style="77" customWidth="1"/>
    <col min="6943" max="6943" width="5.28515625" style="77" customWidth="1"/>
    <col min="6944" max="6944" width="5.7109375" style="77" customWidth="1"/>
    <col min="6945" max="6947" width="5.28515625" style="77" customWidth="1"/>
    <col min="6948" max="6948" width="4.5703125" style="77" customWidth="1"/>
    <col min="6949" max="6949" width="4.85546875" style="77" customWidth="1"/>
    <col min="6950" max="7168" width="9.140625" style="77"/>
    <col min="7169" max="7169" width="8.42578125" style="77" customWidth="1"/>
    <col min="7170" max="7170" width="7.85546875" style="77" customWidth="1"/>
    <col min="7171" max="7172" width="4.28515625" style="77" customWidth="1"/>
    <col min="7173" max="7173" width="30.28515625" style="77" customWidth="1"/>
    <col min="7174" max="7174" width="5.42578125" style="77" customWidth="1"/>
    <col min="7175" max="7175" width="6" style="77" customWidth="1"/>
    <col min="7176" max="7176" width="5" style="77" customWidth="1"/>
    <col min="7177" max="7177" width="4.7109375" style="77" customWidth="1"/>
    <col min="7178" max="7178" width="5.7109375" style="77" customWidth="1"/>
    <col min="7179" max="7179" width="4.7109375" style="77" customWidth="1"/>
    <col min="7180" max="7180" width="6.28515625" style="77" customWidth="1"/>
    <col min="7181" max="7181" width="4.7109375" style="77" customWidth="1"/>
    <col min="7182" max="7182" width="6.140625" style="77" customWidth="1"/>
    <col min="7183" max="7183" width="4.7109375" style="77" customWidth="1"/>
    <col min="7184" max="7194" width="5.5703125" style="77" customWidth="1"/>
    <col min="7195" max="7195" width="6.7109375" style="77" customWidth="1"/>
    <col min="7196" max="7197" width="5.28515625" style="77" customWidth="1"/>
    <col min="7198" max="7198" width="5" style="77" customWidth="1"/>
    <col min="7199" max="7199" width="5.28515625" style="77" customWidth="1"/>
    <col min="7200" max="7200" width="5.7109375" style="77" customWidth="1"/>
    <col min="7201" max="7203" width="5.28515625" style="77" customWidth="1"/>
    <col min="7204" max="7204" width="4.5703125" style="77" customWidth="1"/>
    <col min="7205" max="7205" width="4.85546875" style="77" customWidth="1"/>
    <col min="7206" max="7424" width="9.140625" style="77"/>
    <col min="7425" max="7425" width="8.42578125" style="77" customWidth="1"/>
    <col min="7426" max="7426" width="7.85546875" style="77" customWidth="1"/>
    <col min="7427" max="7428" width="4.28515625" style="77" customWidth="1"/>
    <col min="7429" max="7429" width="30.28515625" style="77" customWidth="1"/>
    <col min="7430" max="7430" width="5.42578125" style="77" customWidth="1"/>
    <col min="7431" max="7431" width="6" style="77" customWidth="1"/>
    <col min="7432" max="7432" width="5" style="77" customWidth="1"/>
    <col min="7433" max="7433" width="4.7109375" style="77" customWidth="1"/>
    <col min="7434" max="7434" width="5.7109375" style="77" customWidth="1"/>
    <col min="7435" max="7435" width="4.7109375" style="77" customWidth="1"/>
    <col min="7436" max="7436" width="6.28515625" style="77" customWidth="1"/>
    <col min="7437" max="7437" width="4.7109375" style="77" customWidth="1"/>
    <col min="7438" max="7438" width="6.140625" style="77" customWidth="1"/>
    <col min="7439" max="7439" width="4.7109375" style="77" customWidth="1"/>
    <col min="7440" max="7450" width="5.5703125" style="77" customWidth="1"/>
    <col min="7451" max="7451" width="6.7109375" style="77" customWidth="1"/>
    <col min="7452" max="7453" width="5.28515625" style="77" customWidth="1"/>
    <col min="7454" max="7454" width="5" style="77" customWidth="1"/>
    <col min="7455" max="7455" width="5.28515625" style="77" customWidth="1"/>
    <col min="7456" max="7456" width="5.7109375" style="77" customWidth="1"/>
    <col min="7457" max="7459" width="5.28515625" style="77" customWidth="1"/>
    <col min="7460" max="7460" width="4.5703125" style="77" customWidth="1"/>
    <col min="7461" max="7461" width="4.85546875" style="77" customWidth="1"/>
    <col min="7462" max="7680" width="9.140625" style="77"/>
    <col min="7681" max="7681" width="8.42578125" style="77" customWidth="1"/>
    <col min="7682" max="7682" width="7.85546875" style="77" customWidth="1"/>
    <col min="7683" max="7684" width="4.28515625" style="77" customWidth="1"/>
    <col min="7685" max="7685" width="30.28515625" style="77" customWidth="1"/>
    <col min="7686" max="7686" width="5.42578125" style="77" customWidth="1"/>
    <col min="7687" max="7687" width="6" style="77" customWidth="1"/>
    <col min="7688" max="7688" width="5" style="77" customWidth="1"/>
    <col min="7689" max="7689" width="4.7109375" style="77" customWidth="1"/>
    <col min="7690" max="7690" width="5.7109375" style="77" customWidth="1"/>
    <col min="7691" max="7691" width="4.7109375" style="77" customWidth="1"/>
    <col min="7692" max="7692" width="6.28515625" style="77" customWidth="1"/>
    <col min="7693" max="7693" width="4.7109375" style="77" customWidth="1"/>
    <col min="7694" max="7694" width="6.140625" style="77" customWidth="1"/>
    <col min="7695" max="7695" width="4.7109375" style="77" customWidth="1"/>
    <col min="7696" max="7706" width="5.5703125" style="77" customWidth="1"/>
    <col min="7707" max="7707" width="6.7109375" style="77" customWidth="1"/>
    <col min="7708" max="7709" width="5.28515625" style="77" customWidth="1"/>
    <col min="7710" max="7710" width="5" style="77" customWidth="1"/>
    <col min="7711" max="7711" width="5.28515625" style="77" customWidth="1"/>
    <col min="7712" max="7712" width="5.7109375" style="77" customWidth="1"/>
    <col min="7713" max="7715" width="5.28515625" style="77" customWidth="1"/>
    <col min="7716" max="7716" width="4.5703125" style="77" customWidth="1"/>
    <col min="7717" max="7717" width="4.85546875" style="77" customWidth="1"/>
    <col min="7718" max="7936" width="9.140625" style="77"/>
    <col min="7937" max="7937" width="8.42578125" style="77" customWidth="1"/>
    <col min="7938" max="7938" width="7.85546875" style="77" customWidth="1"/>
    <col min="7939" max="7940" width="4.28515625" style="77" customWidth="1"/>
    <col min="7941" max="7941" width="30.28515625" style="77" customWidth="1"/>
    <col min="7942" max="7942" width="5.42578125" style="77" customWidth="1"/>
    <col min="7943" max="7943" width="6" style="77" customWidth="1"/>
    <col min="7944" max="7944" width="5" style="77" customWidth="1"/>
    <col min="7945" max="7945" width="4.7109375" style="77" customWidth="1"/>
    <col min="7946" max="7946" width="5.7109375" style="77" customWidth="1"/>
    <col min="7947" max="7947" width="4.7109375" style="77" customWidth="1"/>
    <col min="7948" max="7948" width="6.28515625" style="77" customWidth="1"/>
    <col min="7949" max="7949" width="4.7109375" style="77" customWidth="1"/>
    <col min="7950" max="7950" width="6.140625" style="77" customWidth="1"/>
    <col min="7951" max="7951" width="4.7109375" style="77" customWidth="1"/>
    <col min="7952" max="7962" width="5.5703125" style="77" customWidth="1"/>
    <col min="7963" max="7963" width="6.7109375" style="77" customWidth="1"/>
    <col min="7964" max="7965" width="5.28515625" style="77" customWidth="1"/>
    <col min="7966" max="7966" width="5" style="77" customWidth="1"/>
    <col min="7967" max="7967" width="5.28515625" style="77" customWidth="1"/>
    <col min="7968" max="7968" width="5.7109375" style="77" customWidth="1"/>
    <col min="7969" max="7971" width="5.28515625" style="77" customWidth="1"/>
    <col min="7972" max="7972" width="4.5703125" style="77" customWidth="1"/>
    <col min="7973" max="7973" width="4.85546875" style="77" customWidth="1"/>
    <col min="7974" max="8192" width="9.140625" style="77"/>
    <col min="8193" max="8193" width="8.42578125" style="77" customWidth="1"/>
    <col min="8194" max="8194" width="7.85546875" style="77" customWidth="1"/>
    <col min="8195" max="8196" width="4.28515625" style="77" customWidth="1"/>
    <col min="8197" max="8197" width="30.28515625" style="77" customWidth="1"/>
    <col min="8198" max="8198" width="5.42578125" style="77" customWidth="1"/>
    <col min="8199" max="8199" width="6" style="77" customWidth="1"/>
    <col min="8200" max="8200" width="5" style="77" customWidth="1"/>
    <col min="8201" max="8201" width="4.7109375" style="77" customWidth="1"/>
    <col min="8202" max="8202" width="5.7109375" style="77" customWidth="1"/>
    <col min="8203" max="8203" width="4.7109375" style="77" customWidth="1"/>
    <col min="8204" max="8204" width="6.28515625" style="77" customWidth="1"/>
    <col min="8205" max="8205" width="4.7109375" style="77" customWidth="1"/>
    <col min="8206" max="8206" width="6.140625" style="77" customWidth="1"/>
    <col min="8207" max="8207" width="4.7109375" style="77" customWidth="1"/>
    <col min="8208" max="8218" width="5.5703125" style="77" customWidth="1"/>
    <col min="8219" max="8219" width="6.7109375" style="77" customWidth="1"/>
    <col min="8220" max="8221" width="5.28515625" style="77" customWidth="1"/>
    <col min="8222" max="8222" width="5" style="77" customWidth="1"/>
    <col min="8223" max="8223" width="5.28515625" style="77" customWidth="1"/>
    <col min="8224" max="8224" width="5.7109375" style="77" customWidth="1"/>
    <col min="8225" max="8227" width="5.28515625" style="77" customWidth="1"/>
    <col min="8228" max="8228" width="4.5703125" style="77" customWidth="1"/>
    <col min="8229" max="8229" width="4.85546875" style="77" customWidth="1"/>
    <col min="8230" max="8448" width="9.140625" style="77"/>
    <col min="8449" max="8449" width="8.42578125" style="77" customWidth="1"/>
    <col min="8450" max="8450" width="7.85546875" style="77" customWidth="1"/>
    <col min="8451" max="8452" width="4.28515625" style="77" customWidth="1"/>
    <col min="8453" max="8453" width="30.28515625" style="77" customWidth="1"/>
    <col min="8454" max="8454" width="5.42578125" style="77" customWidth="1"/>
    <col min="8455" max="8455" width="6" style="77" customWidth="1"/>
    <col min="8456" max="8456" width="5" style="77" customWidth="1"/>
    <col min="8457" max="8457" width="4.7109375" style="77" customWidth="1"/>
    <col min="8458" max="8458" width="5.7109375" style="77" customWidth="1"/>
    <col min="8459" max="8459" width="4.7109375" style="77" customWidth="1"/>
    <col min="8460" max="8460" width="6.28515625" style="77" customWidth="1"/>
    <col min="8461" max="8461" width="4.7109375" style="77" customWidth="1"/>
    <col min="8462" max="8462" width="6.140625" style="77" customWidth="1"/>
    <col min="8463" max="8463" width="4.7109375" style="77" customWidth="1"/>
    <col min="8464" max="8474" width="5.5703125" style="77" customWidth="1"/>
    <col min="8475" max="8475" width="6.7109375" style="77" customWidth="1"/>
    <col min="8476" max="8477" width="5.28515625" style="77" customWidth="1"/>
    <col min="8478" max="8478" width="5" style="77" customWidth="1"/>
    <col min="8479" max="8479" width="5.28515625" style="77" customWidth="1"/>
    <col min="8480" max="8480" width="5.7109375" style="77" customWidth="1"/>
    <col min="8481" max="8483" width="5.28515625" style="77" customWidth="1"/>
    <col min="8484" max="8484" width="4.5703125" style="77" customWidth="1"/>
    <col min="8485" max="8485" width="4.85546875" style="77" customWidth="1"/>
    <col min="8486" max="8704" width="9.140625" style="77"/>
    <col min="8705" max="8705" width="8.42578125" style="77" customWidth="1"/>
    <col min="8706" max="8706" width="7.85546875" style="77" customWidth="1"/>
    <col min="8707" max="8708" width="4.28515625" style="77" customWidth="1"/>
    <col min="8709" max="8709" width="30.28515625" style="77" customWidth="1"/>
    <col min="8710" max="8710" width="5.42578125" style="77" customWidth="1"/>
    <col min="8711" max="8711" width="6" style="77" customWidth="1"/>
    <col min="8712" max="8712" width="5" style="77" customWidth="1"/>
    <col min="8713" max="8713" width="4.7109375" style="77" customWidth="1"/>
    <col min="8714" max="8714" width="5.7109375" style="77" customWidth="1"/>
    <col min="8715" max="8715" width="4.7109375" style="77" customWidth="1"/>
    <col min="8716" max="8716" width="6.28515625" style="77" customWidth="1"/>
    <col min="8717" max="8717" width="4.7109375" style="77" customWidth="1"/>
    <col min="8718" max="8718" width="6.140625" style="77" customWidth="1"/>
    <col min="8719" max="8719" width="4.7109375" style="77" customWidth="1"/>
    <col min="8720" max="8730" width="5.5703125" style="77" customWidth="1"/>
    <col min="8731" max="8731" width="6.7109375" style="77" customWidth="1"/>
    <col min="8732" max="8733" width="5.28515625" style="77" customWidth="1"/>
    <col min="8734" max="8734" width="5" style="77" customWidth="1"/>
    <col min="8735" max="8735" width="5.28515625" style="77" customWidth="1"/>
    <col min="8736" max="8736" width="5.7109375" style="77" customWidth="1"/>
    <col min="8737" max="8739" width="5.28515625" style="77" customWidth="1"/>
    <col min="8740" max="8740" width="4.5703125" style="77" customWidth="1"/>
    <col min="8741" max="8741" width="4.85546875" style="77" customWidth="1"/>
    <col min="8742" max="8960" width="9.140625" style="77"/>
    <col min="8961" max="8961" width="8.42578125" style="77" customWidth="1"/>
    <col min="8962" max="8962" width="7.85546875" style="77" customWidth="1"/>
    <col min="8963" max="8964" width="4.28515625" style="77" customWidth="1"/>
    <col min="8965" max="8965" width="30.28515625" style="77" customWidth="1"/>
    <col min="8966" max="8966" width="5.42578125" style="77" customWidth="1"/>
    <col min="8967" max="8967" width="6" style="77" customWidth="1"/>
    <col min="8968" max="8968" width="5" style="77" customWidth="1"/>
    <col min="8969" max="8969" width="4.7109375" style="77" customWidth="1"/>
    <col min="8970" max="8970" width="5.7109375" style="77" customWidth="1"/>
    <col min="8971" max="8971" width="4.7109375" style="77" customWidth="1"/>
    <col min="8972" max="8972" width="6.28515625" style="77" customWidth="1"/>
    <col min="8973" max="8973" width="4.7109375" style="77" customWidth="1"/>
    <col min="8974" max="8974" width="6.140625" style="77" customWidth="1"/>
    <col min="8975" max="8975" width="4.7109375" style="77" customWidth="1"/>
    <col min="8976" max="8986" width="5.5703125" style="77" customWidth="1"/>
    <col min="8987" max="8987" width="6.7109375" style="77" customWidth="1"/>
    <col min="8988" max="8989" width="5.28515625" style="77" customWidth="1"/>
    <col min="8990" max="8990" width="5" style="77" customWidth="1"/>
    <col min="8991" max="8991" width="5.28515625" style="77" customWidth="1"/>
    <col min="8992" max="8992" width="5.7109375" style="77" customWidth="1"/>
    <col min="8993" max="8995" width="5.28515625" style="77" customWidth="1"/>
    <col min="8996" max="8996" width="4.5703125" style="77" customWidth="1"/>
    <col min="8997" max="8997" width="4.85546875" style="77" customWidth="1"/>
    <col min="8998" max="9216" width="9.140625" style="77"/>
    <col min="9217" max="9217" width="8.42578125" style="77" customWidth="1"/>
    <col min="9218" max="9218" width="7.85546875" style="77" customWidth="1"/>
    <col min="9219" max="9220" width="4.28515625" style="77" customWidth="1"/>
    <col min="9221" max="9221" width="30.28515625" style="77" customWidth="1"/>
    <col min="9222" max="9222" width="5.42578125" style="77" customWidth="1"/>
    <col min="9223" max="9223" width="6" style="77" customWidth="1"/>
    <col min="9224" max="9224" width="5" style="77" customWidth="1"/>
    <col min="9225" max="9225" width="4.7109375" style="77" customWidth="1"/>
    <col min="9226" max="9226" width="5.7109375" style="77" customWidth="1"/>
    <col min="9227" max="9227" width="4.7109375" style="77" customWidth="1"/>
    <col min="9228" max="9228" width="6.28515625" style="77" customWidth="1"/>
    <col min="9229" max="9229" width="4.7109375" style="77" customWidth="1"/>
    <col min="9230" max="9230" width="6.140625" style="77" customWidth="1"/>
    <col min="9231" max="9231" width="4.7109375" style="77" customWidth="1"/>
    <col min="9232" max="9242" width="5.5703125" style="77" customWidth="1"/>
    <col min="9243" max="9243" width="6.7109375" style="77" customWidth="1"/>
    <col min="9244" max="9245" width="5.28515625" style="77" customWidth="1"/>
    <col min="9246" max="9246" width="5" style="77" customWidth="1"/>
    <col min="9247" max="9247" width="5.28515625" style="77" customWidth="1"/>
    <col min="9248" max="9248" width="5.7109375" style="77" customWidth="1"/>
    <col min="9249" max="9251" width="5.28515625" style="77" customWidth="1"/>
    <col min="9252" max="9252" width="4.5703125" style="77" customWidth="1"/>
    <col min="9253" max="9253" width="4.85546875" style="77" customWidth="1"/>
    <col min="9254" max="9472" width="9.140625" style="77"/>
    <col min="9473" max="9473" width="8.42578125" style="77" customWidth="1"/>
    <col min="9474" max="9474" width="7.85546875" style="77" customWidth="1"/>
    <col min="9475" max="9476" width="4.28515625" style="77" customWidth="1"/>
    <col min="9477" max="9477" width="30.28515625" style="77" customWidth="1"/>
    <col min="9478" max="9478" width="5.42578125" style="77" customWidth="1"/>
    <col min="9479" max="9479" width="6" style="77" customWidth="1"/>
    <col min="9480" max="9480" width="5" style="77" customWidth="1"/>
    <col min="9481" max="9481" width="4.7109375" style="77" customWidth="1"/>
    <col min="9482" max="9482" width="5.7109375" style="77" customWidth="1"/>
    <col min="9483" max="9483" width="4.7109375" style="77" customWidth="1"/>
    <col min="9484" max="9484" width="6.28515625" style="77" customWidth="1"/>
    <col min="9485" max="9485" width="4.7109375" style="77" customWidth="1"/>
    <col min="9486" max="9486" width="6.140625" style="77" customWidth="1"/>
    <col min="9487" max="9487" width="4.7109375" style="77" customWidth="1"/>
    <col min="9488" max="9498" width="5.5703125" style="77" customWidth="1"/>
    <col min="9499" max="9499" width="6.7109375" style="77" customWidth="1"/>
    <col min="9500" max="9501" width="5.28515625" style="77" customWidth="1"/>
    <col min="9502" max="9502" width="5" style="77" customWidth="1"/>
    <col min="9503" max="9503" width="5.28515625" style="77" customWidth="1"/>
    <col min="9504" max="9504" width="5.7109375" style="77" customWidth="1"/>
    <col min="9505" max="9507" width="5.28515625" style="77" customWidth="1"/>
    <col min="9508" max="9508" width="4.5703125" style="77" customWidth="1"/>
    <col min="9509" max="9509" width="4.85546875" style="77" customWidth="1"/>
    <col min="9510" max="9728" width="9.140625" style="77"/>
    <col min="9729" max="9729" width="8.42578125" style="77" customWidth="1"/>
    <col min="9730" max="9730" width="7.85546875" style="77" customWidth="1"/>
    <col min="9731" max="9732" width="4.28515625" style="77" customWidth="1"/>
    <col min="9733" max="9733" width="30.28515625" style="77" customWidth="1"/>
    <col min="9734" max="9734" width="5.42578125" style="77" customWidth="1"/>
    <col min="9735" max="9735" width="6" style="77" customWidth="1"/>
    <col min="9736" max="9736" width="5" style="77" customWidth="1"/>
    <col min="9737" max="9737" width="4.7109375" style="77" customWidth="1"/>
    <col min="9738" max="9738" width="5.7109375" style="77" customWidth="1"/>
    <col min="9739" max="9739" width="4.7109375" style="77" customWidth="1"/>
    <col min="9740" max="9740" width="6.28515625" style="77" customWidth="1"/>
    <col min="9741" max="9741" width="4.7109375" style="77" customWidth="1"/>
    <col min="9742" max="9742" width="6.140625" style="77" customWidth="1"/>
    <col min="9743" max="9743" width="4.7109375" style="77" customWidth="1"/>
    <col min="9744" max="9754" width="5.5703125" style="77" customWidth="1"/>
    <col min="9755" max="9755" width="6.7109375" style="77" customWidth="1"/>
    <col min="9756" max="9757" width="5.28515625" style="77" customWidth="1"/>
    <col min="9758" max="9758" width="5" style="77" customWidth="1"/>
    <col min="9759" max="9759" width="5.28515625" style="77" customWidth="1"/>
    <col min="9760" max="9760" width="5.7109375" style="77" customWidth="1"/>
    <col min="9761" max="9763" width="5.28515625" style="77" customWidth="1"/>
    <col min="9764" max="9764" width="4.5703125" style="77" customWidth="1"/>
    <col min="9765" max="9765" width="4.85546875" style="77" customWidth="1"/>
    <col min="9766" max="9984" width="9.140625" style="77"/>
    <col min="9985" max="9985" width="8.42578125" style="77" customWidth="1"/>
    <col min="9986" max="9986" width="7.85546875" style="77" customWidth="1"/>
    <col min="9987" max="9988" width="4.28515625" style="77" customWidth="1"/>
    <col min="9989" max="9989" width="30.28515625" style="77" customWidth="1"/>
    <col min="9990" max="9990" width="5.42578125" style="77" customWidth="1"/>
    <col min="9991" max="9991" width="6" style="77" customWidth="1"/>
    <col min="9992" max="9992" width="5" style="77" customWidth="1"/>
    <col min="9993" max="9993" width="4.7109375" style="77" customWidth="1"/>
    <col min="9994" max="9994" width="5.7109375" style="77" customWidth="1"/>
    <col min="9995" max="9995" width="4.7109375" style="77" customWidth="1"/>
    <col min="9996" max="9996" width="6.28515625" style="77" customWidth="1"/>
    <col min="9997" max="9997" width="4.7109375" style="77" customWidth="1"/>
    <col min="9998" max="9998" width="6.140625" style="77" customWidth="1"/>
    <col min="9999" max="9999" width="4.7109375" style="77" customWidth="1"/>
    <col min="10000" max="10010" width="5.5703125" style="77" customWidth="1"/>
    <col min="10011" max="10011" width="6.7109375" style="77" customWidth="1"/>
    <col min="10012" max="10013" width="5.28515625" style="77" customWidth="1"/>
    <col min="10014" max="10014" width="5" style="77" customWidth="1"/>
    <col min="10015" max="10015" width="5.28515625" style="77" customWidth="1"/>
    <col min="10016" max="10016" width="5.7109375" style="77" customWidth="1"/>
    <col min="10017" max="10019" width="5.28515625" style="77" customWidth="1"/>
    <col min="10020" max="10020" width="4.5703125" style="77" customWidth="1"/>
    <col min="10021" max="10021" width="4.85546875" style="77" customWidth="1"/>
    <col min="10022" max="10240" width="9.140625" style="77"/>
    <col min="10241" max="10241" width="8.42578125" style="77" customWidth="1"/>
    <col min="10242" max="10242" width="7.85546875" style="77" customWidth="1"/>
    <col min="10243" max="10244" width="4.28515625" style="77" customWidth="1"/>
    <col min="10245" max="10245" width="30.28515625" style="77" customWidth="1"/>
    <col min="10246" max="10246" width="5.42578125" style="77" customWidth="1"/>
    <col min="10247" max="10247" width="6" style="77" customWidth="1"/>
    <col min="10248" max="10248" width="5" style="77" customWidth="1"/>
    <col min="10249" max="10249" width="4.7109375" style="77" customWidth="1"/>
    <col min="10250" max="10250" width="5.7109375" style="77" customWidth="1"/>
    <col min="10251" max="10251" width="4.7109375" style="77" customWidth="1"/>
    <col min="10252" max="10252" width="6.28515625" style="77" customWidth="1"/>
    <col min="10253" max="10253" width="4.7109375" style="77" customWidth="1"/>
    <col min="10254" max="10254" width="6.140625" style="77" customWidth="1"/>
    <col min="10255" max="10255" width="4.7109375" style="77" customWidth="1"/>
    <col min="10256" max="10266" width="5.5703125" style="77" customWidth="1"/>
    <col min="10267" max="10267" width="6.7109375" style="77" customWidth="1"/>
    <col min="10268" max="10269" width="5.28515625" style="77" customWidth="1"/>
    <col min="10270" max="10270" width="5" style="77" customWidth="1"/>
    <col min="10271" max="10271" width="5.28515625" style="77" customWidth="1"/>
    <col min="10272" max="10272" width="5.7109375" style="77" customWidth="1"/>
    <col min="10273" max="10275" width="5.28515625" style="77" customWidth="1"/>
    <col min="10276" max="10276" width="4.5703125" style="77" customWidth="1"/>
    <col min="10277" max="10277" width="4.85546875" style="77" customWidth="1"/>
    <col min="10278" max="10496" width="9.140625" style="77"/>
    <col min="10497" max="10497" width="8.42578125" style="77" customWidth="1"/>
    <col min="10498" max="10498" width="7.85546875" style="77" customWidth="1"/>
    <col min="10499" max="10500" width="4.28515625" style="77" customWidth="1"/>
    <col min="10501" max="10501" width="30.28515625" style="77" customWidth="1"/>
    <col min="10502" max="10502" width="5.42578125" style="77" customWidth="1"/>
    <col min="10503" max="10503" width="6" style="77" customWidth="1"/>
    <col min="10504" max="10504" width="5" style="77" customWidth="1"/>
    <col min="10505" max="10505" width="4.7109375" style="77" customWidth="1"/>
    <col min="10506" max="10506" width="5.7109375" style="77" customWidth="1"/>
    <col min="10507" max="10507" width="4.7109375" style="77" customWidth="1"/>
    <col min="10508" max="10508" width="6.28515625" style="77" customWidth="1"/>
    <col min="10509" max="10509" width="4.7109375" style="77" customWidth="1"/>
    <col min="10510" max="10510" width="6.140625" style="77" customWidth="1"/>
    <col min="10511" max="10511" width="4.7109375" style="77" customWidth="1"/>
    <col min="10512" max="10522" width="5.5703125" style="77" customWidth="1"/>
    <col min="10523" max="10523" width="6.7109375" style="77" customWidth="1"/>
    <col min="10524" max="10525" width="5.28515625" style="77" customWidth="1"/>
    <col min="10526" max="10526" width="5" style="77" customWidth="1"/>
    <col min="10527" max="10527" width="5.28515625" style="77" customWidth="1"/>
    <col min="10528" max="10528" width="5.7109375" style="77" customWidth="1"/>
    <col min="10529" max="10531" width="5.28515625" style="77" customWidth="1"/>
    <col min="10532" max="10532" width="4.5703125" style="77" customWidth="1"/>
    <col min="10533" max="10533" width="4.85546875" style="77" customWidth="1"/>
    <col min="10534" max="10752" width="9.140625" style="77"/>
    <col min="10753" max="10753" width="8.42578125" style="77" customWidth="1"/>
    <col min="10754" max="10754" width="7.85546875" style="77" customWidth="1"/>
    <col min="10755" max="10756" width="4.28515625" style="77" customWidth="1"/>
    <col min="10757" max="10757" width="30.28515625" style="77" customWidth="1"/>
    <col min="10758" max="10758" width="5.42578125" style="77" customWidth="1"/>
    <col min="10759" max="10759" width="6" style="77" customWidth="1"/>
    <col min="10760" max="10760" width="5" style="77" customWidth="1"/>
    <col min="10761" max="10761" width="4.7109375" style="77" customWidth="1"/>
    <col min="10762" max="10762" width="5.7109375" style="77" customWidth="1"/>
    <col min="10763" max="10763" width="4.7109375" style="77" customWidth="1"/>
    <col min="10764" max="10764" width="6.28515625" style="77" customWidth="1"/>
    <col min="10765" max="10765" width="4.7109375" style="77" customWidth="1"/>
    <col min="10766" max="10766" width="6.140625" style="77" customWidth="1"/>
    <col min="10767" max="10767" width="4.7109375" style="77" customWidth="1"/>
    <col min="10768" max="10778" width="5.5703125" style="77" customWidth="1"/>
    <col min="10779" max="10779" width="6.7109375" style="77" customWidth="1"/>
    <col min="10780" max="10781" width="5.28515625" style="77" customWidth="1"/>
    <col min="10782" max="10782" width="5" style="77" customWidth="1"/>
    <col min="10783" max="10783" width="5.28515625" style="77" customWidth="1"/>
    <col min="10784" max="10784" width="5.7109375" style="77" customWidth="1"/>
    <col min="10785" max="10787" width="5.28515625" style="77" customWidth="1"/>
    <col min="10788" max="10788" width="4.5703125" style="77" customWidth="1"/>
    <col min="10789" max="10789" width="4.85546875" style="77" customWidth="1"/>
    <col min="10790" max="11008" width="9.140625" style="77"/>
    <col min="11009" max="11009" width="8.42578125" style="77" customWidth="1"/>
    <col min="11010" max="11010" width="7.85546875" style="77" customWidth="1"/>
    <col min="11011" max="11012" width="4.28515625" style="77" customWidth="1"/>
    <col min="11013" max="11013" width="30.28515625" style="77" customWidth="1"/>
    <col min="11014" max="11014" width="5.42578125" style="77" customWidth="1"/>
    <col min="11015" max="11015" width="6" style="77" customWidth="1"/>
    <col min="11016" max="11016" width="5" style="77" customWidth="1"/>
    <col min="11017" max="11017" width="4.7109375" style="77" customWidth="1"/>
    <col min="11018" max="11018" width="5.7109375" style="77" customWidth="1"/>
    <col min="11019" max="11019" width="4.7109375" style="77" customWidth="1"/>
    <col min="11020" max="11020" width="6.28515625" style="77" customWidth="1"/>
    <col min="11021" max="11021" width="4.7109375" style="77" customWidth="1"/>
    <col min="11022" max="11022" width="6.140625" style="77" customWidth="1"/>
    <col min="11023" max="11023" width="4.7109375" style="77" customWidth="1"/>
    <col min="11024" max="11034" width="5.5703125" style="77" customWidth="1"/>
    <col min="11035" max="11035" width="6.7109375" style="77" customWidth="1"/>
    <col min="11036" max="11037" width="5.28515625" style="77" customWidth="1"/>
    <col min="11038" max="11038" width="5" style="77" customWidth="1"/>
    <col min="11039" max="11039" width="5.28515625" style="77" customWidth="1"/>
    <col min="11040" max="11040" width="5.7109375" style="77" customWidth="1"/>
    <col min="11041" max="11043" width="5.28515625" style="77" customWidth="1"/>
    <col min="11044" max="11044" width="4.5703125" style="77" customWidth="1"/>
    <col min="11045" max="11045" width="4.85546875" style="77" customWidth="1"/>
    <col min="11046" max="11264" width="9.140625" style="77"/>
    <col min="11265" max="11265" width="8.42578125" style="77" customWidth="1"/>
    <col min="11266" max="11266" width="7.85546875" style="77" customWidth="1"/>
    <col min="11267" max="11268" width="4.28515625" style="77" customWidth="1"/>
    <col min="11269" max="11269" width="30.28515625" style="77" customWidth="1"/>
    <col min="11270" max="11270" width="5.42578125" style="77" customWidth="1"/>
    <col min="11271" max="11271" width="6" style="77" customWidth="1"/>
    <col min="11272" max="11272" width="5" style="77" customWidth="1"/>
    <col min="11273" max="11273" width="4.7109375" style="77" customWidth="1"/>
    <col min="11274" max="11274" width="5.7109375" style="77" customWidth="1"/>
    <col min="11275" max="11275" width="4.7109375" style="77" customWidth="1"/>
    <col min="11276" max="11276" width="6.28515625" style="77" customWidth="1"/>
    <col min="11277" max="11277" width="4.7109375" style="77" customWidth="1"/>
    <col min="11278" max="11278" width="6.140625" style="77" customWidth="1"/>
    <col min="11279" max="11279" width="4.7109375" style="77" customWidth="1"/>
    <col min="11280" max="11290" width="5.5703125" style="77" customWidth="1"/>
    <col min="11291" max="11291" width="6.7109375" style="77" customWidth="1"/>
    <col min="11292" max="11293" width="5.28515625" style="77" customWidth="1"/>
    <col min="11294" max="11294" width="5" style="77" customWidth="1"/>
    <col min="11295" max="11295" width="5.28515625" style="77" customWidth="1"/>
    <col min="11296" max="11296" width="5.7109375" style="77" customWidth="1"/>
    <col min="11297" max="11299" width="5.28515625" style="77" customWidth="1"/>
    <col min="11300" max="11300" width="4.5703125" style="77" customWidth="1"/>
    <col min="11301" max="11301" width="4.85546875" style="77" customWidth="1"/>
    <col min="11302" max="11520" width="9.140625" style="77"/>
    <col min="11521" max="11521" width="8.42578125" style="77" customWidth="1"/>
    <col min="11522" max="11522" width="7.85546875" style="77" customWidth="1"/>
    <col min="11523" max="11524" width="4.28515625" style="77" customWidth="1"/>
    <col min="11525" max="11525" width="30.28515625" style="77" customWidth="1"/>
    <col min="11526" max="11526" width="5.42578125" style="77" customWidth="1"/>
    <col min="11527" max="11527" width="6" style="77" customWidth="1"/>
    <col min="11528" max="11528" width="5" style="77" customWidth="1"/>
    <col min="11529" max="11529" width="4.7109375" style="77" customWidth="1"/>
    <col min="11530" max="11530" width="5.7109375" style="77" customWidth="1"/>
    <col min="11531" max="11531" width="4.7109375" style="77" customWidth="1"/>
    <col min="11532" max="11532" width="6.28515625" style="77" customWidth="1"/>
    <col min="11533" max="11533" width="4.7109375" style="77" customWidth="1"/>
    <col min="11534" max="11534" width="6.140625" style="77" customWidth="1"/>
    <col min="11535" max="11535" width="4.7109375" style="77" customWidth="1"/>
    <col min="11536" max="11546" width="5.5703125" style="77" customWidth="1"/>
    <col min="11547" max="11547" width="6.7109375" style="77" customWidth="1"/>
    <col min="11548" max="11549" width="5.28515625" style="77" customWidth="1"/>
    <col min="11550" max="11550" width="5" style="77" customWidth="1"/>
    <col min="11551" max="11551" width="5.28515625" style="77" customWidth="1"/>
    <col min="11552" max="11552" width="5.7109375" style="77" customWidth="1"/>
    <col min="11553" max="11555" width="5.28515625" style="77" customWidth="1"/>
    <col min="11556" max="11556" width="4.5703125" style="77" customWidth="1"/>
    <col min="11557" max="11557" width="4.85546875" style="77" customWidth="1"/>
    <col min="11558" max="11776" width="9.140625" style="77"/>
    <col min="11777" max="11777" width="8.42578125" style="77" customWidth="1"/>
    <col min="11778" max="11778" width="7.85546875" style="77" customWidth="1"/>
    <col min="11779" max="11780" width="4.28515625" style="77" customWidth="1"/>
    <col min="11781" max="11781" width="30.28515625" style="77" customWidth="1"/>
    <col min="11782" max="11782" width="5.42578125" style="77" customWidth="1"/>
    <col min="11783" max="11783" width="6" style="77" customWidth="1"/>
    <col min="11784" max="11784" width="5" style="77" customWidth="1"/>
    <col min="11785" max="11785" width="4.7109375" style="77" customWidth="1"/>
    <col min="11786" max="11786" width="5.7109375" style="77" customWidth="1"/>
    <col min="11787" max="11787" width="4.7109375" style="77" customWidth="1"/>
    <col min="11788" max="11788" width="6.28515625" style="77" customWidth="1"/>
    <col min="11789" max="11789" width="4.7109375" style="77" customWidth="1"/>
    <col min="11790" max="11790" width="6.140625" style="77" customWidth="1"/>
    <col min="11791" max="11791" width="4.7109375" style="77" customWidth="1"/>
    <col min="11792" max="11802" width="5.5703125" style="77" customWidth="1"/>
    <col min="11803" max="11803" width="6.7109375" style="77" customWidth="1"/>
    <col min="11804" max="11805" width="5.28515625" style="77" customWidth="1"/>
    <col min="11806" max="11806" width="5" style="77" customWidth="1"/>
    <col min="11807" max="11807" width="5.28515625" style="77" customWidth="1"/>
    <col min="11808" max="11808" width="5.7109375" style="77" customWidth="1"/>
    <col min="11809" max="11811" width="5.28515625" style="77" customWidth="1"/>
    <col min="11812" max="11812" width="4.5703125" style="77" customWidth="1"/>
    <col min="11813" max="11813" width="4.85546875" style="77" customWidth="1"/>
    <col min="11814" max="12032" width="9.140625" style="77"/>
    <col min="12033" max="12033" width="8.42578125" style="77" customWidth="1"/>
    <col min="12034" max="12034" width="7.85546875" style="77" customWidth="1"/>
    <col min="12035" max="12036" width="4.28515625" style="77" customWidth="1"/>
    <col min="12037" max="12037" width="30.28515625" style="77" customWidth="1"/>
    <col min="12038" max="12038" width="5.42578125" style="77" customWidth="1"/>
    <col min="12039" max="12039" width="6" style="77" customWidth="1"/>
    <col min="12040" max="12040" width="5" style="77" customWidth="1"/>
    <col min="12041" max="12041" width="4.7109375" style="77" customWidth="1"/>
    <col min="12042" max="12042" width="5.7109375" style="77" customWidth="1"/>
    <col min="12043" max="12043" width="4.7109375" style="77" customWidth="1"/>
    <col min="12044" max="12044" width="6.28515625" style="77" customWidth="1"/>
    <col min="12045" max="12045" width="4.7109375" style="77" customWidth="1"/>
    <col min="12046" max="12046" width="6.140625" style="77" customWidth="1"/>
    <col min="12047" max="12047" width="4.7109375" style="77" customWidth="1"/>
    <col min="12048" max="12058" width="5.5703125" style="77" customWidth="1"/>
    <col min="12059" max="12059" width="6.7109375" style="77" customWidth="1"/>
    <col min="12060" max="12061" width="5.28515625" style="77" customWidth="1"/>
    <col min="12062" max="12062" width="5" style="77" customWidth="1"/>
    <col min="12063" max="12063" width="5.28515625" style="77" customWidth="1"/>
    <col min="12064" max="12064" width="5.7109375" style="77" customWidth="1"/>
    <col min="12065" max="12067" width="5.28515625" style="77" customWidth="1"/>
    <col min="12068" max="12068" width="4.5703125" style="77" customWidth="1"/>
    <col min="12069" max="12069" width="4.85546875" style="77" customWidth="1"/>
    <col min="12070" max="12288" width="9.140625" style="77"/>
    <col min="12289" max="12289" width="8.42578125" style="77" customWidth="1"/>
    <col min="12290" max="12290" width="7.85546875" style="77" customWidth="1"/>
    <col min="12291" max="12292" width="4.28515625" style="77" customWidth="1"/>
    <col min="12293" max="12293" width="30.28515625" style="77" customWidth="1"/>
    <col min="12294" max="12294" width="5.42578125" style="77" customWidth="1"/>
    <col min="12295" max="12295" width="6" style="77" customWidth="1"/>
    <col min="12296" max="12296" width="5" style="77" customWidth="1"/>
    <col min="12297" max="12297" width="4.7109375" style="77" customWidth="1"/>
    <col min="12298" max="12298" width="5.7109375" style="77" customWidth="1"/>
    <col min="12299" max="12299" width="4.7109375" style="77" customWidth="1"/>
    <col min="12300" max="12300" width="6.28515625" style="77" customWidth="1"/>
    <col min="12301" max="12301" width="4.7109375" style="77" customWidth="1"/>
    <col min="12302" max="12302" width="6.140625" style="77" customWidth="1"/>
    <col min="12303" max="12303" width="4.7109375" style="77" customWidth="1"/>
    <col min="12304" max="12314" width="5.5703125" style="77" customWidth="1"/>
    <col min="12315" max="12315" width="6.7109375" style="77" customWidth="1"/>
    <col min="12316" max="12317" width="5.28515625" style="77" customWidth="1"/>
    <col min="12318" max="12318" width="5" style="77" customWidth="1"/>
    <col min="12319" max="12319" width="5.28515625" style="77" customWidth="1"/>
    <col min="12320" max="12320" width="5.7109375" style="77" customWidth="1"/>
    <col min="12321" max="12323" width="5.28515625" style="77" customWidth="1"/>
    <col min="12324" max="12324" width="4.5703125" style="77" customWidth="1"/>
    <col min="12325" max="12325" width="4.85546875" style="77" customWidth="1"/>
    <col min="12326" max="12544" width="9.140625" style="77"/>
    <col min="12545" max="12545" width="8.42578125" style="77" customWidth="1"/>
    <col min="12546" max="12546" width="7.85546875" style="77" customWidth="1"/>
    <col min="12547" max="12548" width="4.28515625" style="77" customWidth="1"/>
    <col min="12549" max="12549" width="30.28515625" style="77" customWidth="1"/>
    <col min="12550" max="12550" width="5.42578125" style="77" customWidth="1"/>
    <col min="12551" max="12551" width="6" style="77" customWidth="1"/>
    <col min="12552" max="12552" width="5" style="77" customWidth="1"/>
    <col min="12553" max="12553" width="4.7109375" style="77" customWidth="1"/>
    <col min="12554" max="12554" width="5.7109375" style="77" customWidth="1"/>
    <col min="12555" max="12555" width="4.7109375" style="77" customWidth="1"/>
    <col min="12556" max="12556" width="6.28515625" style="77" customWidth="1"/>
    <col min="12557" max="12557" width="4.7109375" style="77" customWidth="1"/>
    <col min="12558" max="12558" width="6.140625" style="77" customWidth="1"/>
    <col min="12559" max="12559" width="4.7109375" style="77" customWidth="1"/>
    <col min="12560" max="12570" width="5.5703125" style="77" customWidth="1"/>
    <col min="12571" max="12571" width="6.7109375" style="77" customWidth="1"/>
    <col min="12572" max="12573" width="5.28515625" style="77" customWidth="1"/>
    <col min="12574" max="12574" width="5" style="77" customWidth="1"/>
    <col min="12575" max="12575" width="5.28515625" style="77" customWidth="1"/>
    <col min="12576" max="12576" width="5.7109375" style="77" customWidth="1"/>
    <col min="12577" max="12579" width="5.28515625" style="77" customWidth="1"/>
    <col min="12580" max="12580" width="4.5703125" style="77" customWidth="1"/>
    <col min="12581" max="12581" width="4.85546875" style="77" customWidth="1"/>
    <col min="12582" max="12800" width="9.140625" style="77"/>
    <col min="12801" max="12801" width="8.42578125" style="77" customWidth="1"/>
    <col min="12802" max="12802" width="7.85546875" style="77" customWidth="1"/>
    <col min="12803" max="12804" width="4.28515625" style="77" customWidth="1"/>
    <col min="12805" max="12805" width="30.28515625" style="77" customWidth="1"/>
    <col min="12806" max="12806" width="5.42578125" style="77" customWidth="1"/>
    <col min="12807" max="12807" width="6" style="77" customWidth="1"/>
    <col min="12808" max="12808" width="5" style="77" customWidth="1"/>
    <col min="12809" max="12809" width="4.7109375" style="77" customWidth="1"/>
    <col min="12810" max="12810" width="5.7109375" style="77" customWidth="1"/>
    <col min="12811" max="12811" width="4.7109375" style="77" customWidth="1"/>
    <col min="12812" max="12812" width="6.28515625" style="77" customWidth="1"/>
    <col min="12813" max="12813" width="4.7109375" style="77" customWidth="1"/>
    <col min="12814" max="12814" width="6.140625" style="77" customWidth="1"/>
    <col min="12815" max="12815" width="4.7109375" style="77" customWidth="1"/>
    <col min="12816" max="12826" width="5.5703125" style="77" customWidth="1"/>
    <col min="12827" max="12827" width="6.7109375" style="77" customWidth="1"/>
    <col min="12828" max="12829" width="5.28515625" style="77" customWidth="1"/>
    <col min="12830" max="12830" width="5" style="77" customWidth="1"/>
    <col min="12831" max="12831" width="5.28515625" style="77" customWidth="1"/>
    <col min="12832" max="12832" width="5.7109375" style="77" customWidth="1"/>
    <col min="12833" max="12835" width="5.28515625" style="77" customWidth="1"/>
    <col min="12836" max="12836" width="4.5703125" style="77" customWidth="1"/>
    <col min="12837" max="12837" width="4.85546875" style="77" customWidth="1"/>
    <col min="12838" max="13056" width="9.140625" style="77"/>
    <col min="13057" max="13057" width="8.42578125" style="77" customWidth="1"/>
    <col min="13058" max="13058" width="7.85546875" style="77" customWidth="1"/>
    <col min="13059" max="13060" width="4.28515625" style="77" customWidth="1"/>
    <col min="13061" max="13061" width="30.28515625" style="77" customWidth="1"/>
    <col min="13062" max="13062" width="5.42578125" style="77" customWidth="1"/>
    <col min="13063" max="13063" width="6" style="77" customWidth="1"/>
    <col min="13064" max="13064" width="5" style="77" customWidth="1"/>
    <col min="13065" max="13065" width="4.7109375" style="77" customWidth="1"/>
    <col min="13066" max="13066" width="5.7109375" style="77" customWidth="1"/>
    <col min="13067" max="13067" width="4.7109375" style="77" customWidth="1"/>
    <col min="13068" max="13068" width="6.28515625" style="77" customWidth="1"/>
    <col min="13069" max="13069" width="4.7109375" style="77" customWidth="1"/>
    <col min="13070" max="13070" width="6.140625" style="77" customWidth="1"/>
    <col min="13071" max="13071" width="4.7109375" style="77" customWidth="1"/>
    <col min="13072" max="13082" width="5.5703125" style="77" customWidth="1"/>
    <col min="13083" max="13083" width="6.7109375" style="77" customWidth="1"/>
    <col min="13084" max="13085" width="5.28515625" style="77" customWidth="1"/>
    <col min="13086" max="13086" width="5" style="77" customWidth="1"/>
    <col min="13087" max="13087" width="5.28515625" style="77" customWidth="1"/>
    <col min="13088" max="13088" width="5.7109375" style="77" customWidth="1"/>
    <col min="13089" max="13091" width="5.28515625" style="77" customWidth="1"/>
    <col min="13092" max="13092" width="4.5703125" style="77" customWidth="1"/>
    <col min="13093" max="13093" width="4.85546875" style="77" customWidth="1"/>
    <col min="13094" max="13312" width="9.140625" style="77"/>
    <col min="13313" max="13313" width="8.42578125" style="77" customWidth="1"/>
    <col min="13314" max="13314" width="7.85546875" style="77" customWidth="1"/>
    <col min="13315" max="13316" width="4.28515625" style="77" customWidth="1"/>
    <col min="13317" max="13317" width="30.28515625" style="77" customWidth="1"/>
    <col min="13318" max="13318" width="5.42578125" style="77" customWidth="1"/>
    <col min="13319" max="13319" width="6" style="77" customWidth="1"/>
    <col min="13320" max="13320" width="5" style="77" customWidth="1"/>
    <col min="13321" max="13321" width="4.7109375" style="77" customWidth="1"/>
    <col min="13322" max="13322" width="5.7109375" style="77" customWidth="1"/>
    <col min="13323" max="13323" width="4.7109375" style="77" customWidth="1"/>
    <col min="13324" max="13324" width="6.28515625" style="77" customWidth="1"/>
    <col min="13325" max="13325" width="4.7109375" style="77" customWidth="1"/>
    <col min="13326" max="13326" width="6.140625" style="77" customWidth="1"/>
    <col min="13327" max="13327" width="4.7109375" style="77" customWidth="1"/>
    <col min="13328" max="13338" width="5.5703125" style="77" customWidth="1"/>
    <col min="13339" max="13339" width="6.7109375" style="77" customWidth="1"/>
    <col min="13340" max="13341" width="5.28515625" style="77" customWidth="1"/>
    <col min="13342" max="13342" width="5" style="77" customWidth="1"/>
    <col min="13343" max="13343" width="5.28515625" style="77" customWidth="1"/>
    <col min="13344" max="13344" width="5.7109375" style="77" customWidth="1"/>
    <col min="13345" max="13347" width="5.28515625" style="77" customWidth="1"/>
    <col min="13348" max="13348" width="4.5703125" style="77" customWidth="1"/>
    <col min="13349" max="13349" width="4.85546875" style="77" customWidth="1"/>
    <col min="13350" max="13568" width="9.140625" style="77"/>
    <col min="13569" max="13569" width="8.42578125" style="77" customWidth="1"/>
    <col min="13570" max="13570" width="7.85546875" style="77" customWidth="1"/>
    <col min="13571" max="13572" width="4.28515625" style="77" customWidth="1"/>
    <col min="13573" max="13573" width="30.28515625" style="77" customWidth="1"/>
    <col min="13574" max="13574" width="5.42578125" style="77" customWidth="1"/>
    <col min="13575" max="13575" width="6" style="77" customWidth="1"/>
    <col min="13576" max="13576" width="5" style="77" customWidth="1"/>
    <col min="13577" max="13577" width="4.7109375" style="77" customWidth="1"/>
    <col min="13578" max="13578" width="5.7109375" style="77" customWidth="1"/>
    <col min="13579" max="13579" width="4.7109375" style="77" customWidth="1"/>
    <col min="13580" max="13580" width="6.28515625" style="77" customWidth="1"/>
    <col min="13581" max="13581" width="4.7109375" style="77" customWidth="1"/>
    <col min="13582" max="13582" width="6.140625" style="77" customWidth="1"/>
    <col min="13583" max="13583" width="4.7109375" style="77" customWidth="1"/>
    <col min="13584" max="13594" width="5.5703125" style="77" customWidth="1"/>
    <col min="13595" max="13595" width="6.7109375" style="77" customWidth="1"/>
    <col min="13596" max="13597" width="5.28515625" style="77" customWidth="1"/>
    <col min="13598" max="13598" width="5" style="77" customWidth="1"/>
    <col min="13599" max="13599" width="5.28515625" style="77" customWidth="1"/>
    <col min="13600" max="13600" width="5.7109375" style="77" customWidth="1"/>
    <col min="13601" max="13603" width="5.28515625" style="77" customWidth="1"/>
    <col min="13604" max="13604" width="4.5703125" style="77" customWidth="1"/>
    <col min="13605" max="13605" width="4.85546875" style="77" customWidth="1"/>
    <col min="13606" max="13824" width="9.140625" style="77"/>
    <col min="13825" max="13825" width="8.42578125" style="77" customWidth="1"/>
    <col min="13826" max="13826" width="7.85546875" style="77" customWidth="1"/>
    <col min="13827" max="13828" width="4.28515625" style="77" customWidth="1"/>
    <col min="13829" max="13829" width="30.28515625" style="77" customWidth="1"/>
    <col min="13830" max="13830" width="5.42578125" style="77" customWidth="1"/>
    <col min="13831" max="13831" width="6" style="77" customWidth="1"/>
    <col min="13832" max="13832" width="5" style="77" customWidth="1"/>
    <col min="13833" max="13833" width="4.7109375" style="77" customWidth="1"/>
    <col min="13834" max="13834" width="5.7109375" style="77" customWidth="1"/>
    <col min="13835" max="13835" width="4.7109375" style="77" customWidth="1"/>
    <col min="13836" max="13836" width="6.28515625" style="77" customWidth="1"/>
    <col min="13837" max="13837" width="4.7109375" style="77" customWidth="1"/>
    <col min="13838" max="13838" width="6.140625" style="77" customWidth="1"/>
    <col min="13839" max="13839" width="4.7109375" style="77" customWidth="1"/>
    <col min="13840" max="13850" width="5.5703125" style="77" customWidth="1"/>
    <col min="13851" max="13851" width="6.7109375" style="77" customWidth="1"/>
    <col min="13852" max="13853" width="5.28515625" style="77" customWidth="1"/>
    <col min="13854" max="13854" width="5" style="77" customWidth="1"/>
    <col min="13855" max="13855" width="5.28515625" style="77" customWidth="1"/>
    <col min="13856" max="13856" width="5.7109375" style="77" customWidth="1"/>
    <col min="13857" max="13859" width="5.28515625" style="77" customWidth="1"/>
    <col min="13860" max="13860" width="4.5703125" style="77" customWidth="1"/>
    <col min="13861" max="13861" width="4.85546875" style="77" customWidth="1"/>
    <col min="13862" max="14080" width="9.140625" style="77"/>
    <col min="14081" max="14081" width="8.42578125" style="77" customWidth="1"/>
    <col min="14082" max="14082" width="7.85546875" style="77" customWidth="1"/>
    <col min="14083" max="14084" width="4.28515625" style="77" customWidth="1"/>
    <col min="14085" max="14085" width="30.28515625" style="77" customWidth="1"/>
    <col min="14086" max="14086" width="5.42578125" style="77" customWidth="1"/>
    <col min="14087" max="14087" width="6" style="77" customWidth="1"/>
    <col min="14088" max="14088" width="5" style="77" customWidth="1"/>
    <col min="14089" max="14089" width="4.7109375" style="77" customWidth="1"/>
    <col min="14090" max="14090" width="5.7109375" style="77" customWidth="1"/>
    <col min="14091" max="14091" width="4.7109375" style="77" customWidth="1"/>
    <col min="14092" max="14092" width="6.28515625" style="77" customWidth="1"/>
    <col min="14093" max="14093" width="4.7109375" style="77" customWidth="1"/>
    <col min="14094" max="14094" width="6.140625" style="77" customWidth="1"/>
    <col min="14095" max="14095" width="4.7109375" style="77" customWidth="1"/>
    <col min="14096" max="14106" width="5.5703125" style="77" customWidth="1"/>
    <col min="14107" max="14107" width="6.7109375" style="77" customWidth="1"/>
    <col min="14108" max="14109" width="5.28515625" style="77" customWidth="1"/>
    <col min="14110" max="14110" width="5" style="77" customWidth="1"/>
    <col min="14111" max="14111" width="5.28515625" style="77" customWidth="1"/>
    <col min="14112" max="14112" width="5.7109375" style="77" customWidth="1"/>
    <col min="14113" max="14115" width="5.28515625" style="77" customWidth="1"/>
    <col min="14116" max="14116" width="4.5703125" style="77" customWidth="1"/>
    <col min="14117" max="14117" width="4.85546875" style="77" customWidth="1"/>
    <col min="14118" max="14336" width="9.140625" style="77"/>
    <col min="14337" max="14337" width="8.42578125" style="77" customWidth="1"/>
    <col min="14338" max="14338" width="7.85546875" style="77" customWidth="1"/>
    <col min="14339" max="14340" width="4.28515625" style="77" customWidth="1"/>
    <col min="14341" max="14341" width="30.28515625" style="77" customWidth="1"/>
    <col min="14342" max="14342" width="5.42578125" style="77" customWidth="1"/>
    <col min="14343" max="14343" width="6" style="77" customWidth="1"/>
    <col min="14344" max="14344" width="5" style="77" customWidth="1"/>
    <col min="14345" max="14345" width="4.7109375" style="77" customWidth="1"/>
    <col min="14346" max="14346" width="5.7109375" style="77" customWidth="1"/>
    <col min="14347" max="14347" width="4.7109375" style="77" customWidth="1"/>
    <col min="14348" max="14348" width="6.28515625" style="77" customWidth="1"/>
    <col min="14349" max="14349" width="4.7109375" style="77" customWidth="1"/>
    <col min="14350" max="14350" width="6.140625" style="77" customWidth="1"/>
    <col min="14351" max="14351" width="4.7109375" style="77" customWidth="1"/>
    <col min="14352" max="14362" width="5.5703125" style="77" customWidth="1"/>
    <col min="14363" max="14363" width="6.7109375" style="77" customWidth="1"/>
    <col min="14364" max="14365" width="5.28515625" style="77" customWidth="1"/>
    <col min="14366" max="14366" width="5" style="77" customWidth="1"/>
    <col min="14367" max="14367" width="5.28515625" style="77" customWidth="1"/>
    <col min="14368" max="14368" width="5.7109375" style="77" customWidth="1"/>
    <col min="14369" max="14371" width="5.28515625" style="77" customWidth="1"/>
    <col min="14372" max="14372" width="4.5703125" style="77" customWidth="1"/>
    <col min="14373" max="14373" width="4.85546875" style="77" customWidth="1"/>
    <col min="14374" max="14592" width="9.140625" style="77"/>
    <col min="14593" max="14593" width="8.42578125" style="77" customWidth="1"/>
    <col min="14594" max="14594" width="7.85546875" style="77" customWidth="1"/>
    <col min="14595" max="14596" width="4.28515625" style="77" customWidth="1"/>
    <col min="14597" max="14597" width="30.28515625" style="77" customWidth="1"/>
    <col min="14598" max="14598" width="5.42578125" style="77" customWidth="1"/>
    <col min="14599" max="14599" width="6" style="77" customWidth="1"/>
    <col min="14600" max="14600" width="5" style="77" customWidth="1"/>
    <col min="14601" max="14601" width="4.7109375" style="77" customWidth="1"/>
    <col min="14602" max="14602" width="5.7109375" style="77" customWidth="1"/>
    <col min="14603" max="14603" width="4.7109375" style="77" customWidth="1"/>
    <col min="14604" max="14604" width="6.28515625" style="77" customWidth="1"/>
    <col min="14605" max="14605" width="4.7109375" style="77" customWidth="1"/>
    <col min="14606" max="14606" width="6.140625" style="77" customWidth="1"/>
    <col min="14607" max="14607" width="4.7109375" style="77" customWidth="1"/>
    <col min="14608" max="14618" width="5.5703125" style="77" customWidth="1"/>
    <col min="14619" max="14619" width="6.7109375" style="77" customWidth="1"/>
    <col min="14620" max="14621" width="5.28515625" style="77" customWidth="1"/>
    <col min="14622" max="14622" width="5" style="77" customWidth="1"/>
    <col min="14623" max="14623" width="5.28515625" style="77" customWidth="1"/>
    <col min="14624" max="14624" width="5.7109375" style="77" customWidth="1"/>
    <col min="14625" max="14627" width="5.28515625" style="77" customWidth="1"/>
    <col min="14628" max="14628" width="4.5703125" style="77" customWidth="1"/>
    <col min="14629" max="14629" width="4.85546875" style="77" customWidth="1"/>
    <col min="14630" max="14848" width="9.140625" style="77"/>
    <col min="14849" max="14849" width="8.42578125" style="77" customWidth="1"/>
    <col min="14850" max="14850" width="7.85546875" style="77" customWidth="1"/>
    <col min="14851" max="14852" width="4.28515625" style="77" customWidth="1"/>
    <col min="14853" max="14853" width="30.28515625" style="77" customWidth="1"/>
    <col min="14854" max="14854" width="5.42578125" style="77" customWidth="1"/>
    <col min="14855" max="14855" width="6" style="77" customWidth="1"/>
    <col min="14856" max="14856" width="5" style="77" customWidth="1"/>
    <col min="14857" max="14857" width="4.7109375" style="77" customWidth="1"/>
    <col min="14858" max="14858" width="5.7109375" style="77" customWidth="1"/>
    <col min="14859" max="14859" width="4.7109375" style="77" customWidth="1"/>
    <col min="14860" max="14860" width="6.28515625" style="77" customWidth="1"/>
    <col min="14861" max="14861" width="4.7109375" style="77" customWidth="1"/>
    <col min="14862" max="14862" width="6.140625" style="77" customWidth="1"/>
    <col min="14863" max="14863" width="4.7109375" style="77" customWidth="1"/>
    <col min="14864" max="14874" width="5.5703125" style="77" customWidth="1"/>
    <col min="14875" max="14875" width="6.7109375" style="77" customWidth="1"/>
    <col min="14876" max="14877" width="5.28515625" style="77" customWidth="1"/>
    <col min="14878" max="14878" width="5" style="77" customWidth="1"/>
    <col min="14879" max="14879" width="5.28515625" style="77" customWidth="1"/>
    <col min="14880" max="14880" width="5.7109375" style="77" customWidth="1"/>
    <col min="14881" max="14883" width="5.28515625" style="77" customWidth="1"/>
    <col min="14884" max="14884" width="4.5703125" style="77" customWidth="1"/>
    <col min="14885" max="14885" width="4.85546875" style="77" customWidth="1"/>
    <col min="14886" max="15104" width="9.140625" style="77"/>
    <col min="15105" max="15105" width="8.42578125" style="77" customWidth="1"/>
    <col min="15106" max="15106" width="7.85546875" style="77" customWidth="1"/>
    <col min="15107" max="15108" width="4.28515625" style="77" customWidth="1"/>
    <col min="15109" max="15109" width="30.28515625" style="77" customWidth="1"/>
    <col min="15110" max="15110" width="5.42578125" style="77" customWidth="1"/>
    <col min="15111" max="15111" width="6" style="77" customWidth="1"/>
    <col min="15112" max="15112" width="5" style="77" customWidth="1"/>
    <col min="15113" max="15113" width="4.7109375" style="77" customWidth="1"/>
    <col min="15114" max="15114" width="5.7109375" style="77" customWidth="1"/>
    <col min="15115" max="15115" width="4.7109375" style="77" customWidth="1"/>
    <col min="15116" max="15116" width="6.28515625" style="77" customWidth="1"/>
    <col min="15117" max="15117" width="4.7109375" style="77" customWidth="1"/>
    <col min="15118" max="15118" width="6.140625" style="77" customWidth="1"/>
    <col min="15119" max="15119" width="4.7109375" style="77" customWidth="1"/>
    <col min="15120" max="15130" width="5.5703125" style="77" customWidth="1"/>
    <col min="15131" max="15131" width="6.7109375" style="77" customWidth="1"/>
    <col min="15132" max="15133" width="5.28515625" style="77" customWidth="1"/>
    <col min="15134" max="15134" width="5" style="77" customWidth="1"/>
    <col min="15135" max="15135" width="5.28515625" style="77" customWidth="1"/>
    <col min="15136" max="15136" width="5.7109375" style="77" customWidth="1"/>
    <col min="15137" max="15139" width="5.28515625" style="77" customWidth="1"/>
    <col min="15140" max="15140" width="4.5703125" style="77" customWidth="1"/>
    <col min="15141" max="15141" width="4.85546875" style="77" customWidth="1"/>
    <col min="15142" max="15360" width="9.140625" style="77"/>
    <col min="15361" max="15361" width="8.42578125" style="77" customWidth="1"/>
    <col min="15362" max="15362" width="7.85546875" style="77" customWidth="1"/>
    <col min="15363" max="15364" width="4.28515625" style="77" customWidth="1"/>
    <col min="15365" max="15365" width="30.28515625" style="77" customWidth="1"/>
    <col min="15366" max="15366" width="5.42578125" style="77" customWidth="1"/>
    <col min="15367" max="15367" width="6" style="77" customWidth="1"/>
    <col min="15368" max="15368" width="5" style="77" customWidth="1"/>
    <col min="15369" max="15369" width="4.7109375" style="77" customWidth="1"/>
    <col min="15370" max="15370" width="5.7109375" style="77" customWidth="1"/>
    <col min="15371" max="15371" width="4.7109375" style="77" customWidth="1"/>
    <col min="15372" max="15372" width="6.28515625" style="77" customWidth="1"/>
    <col min="15373" max="15373" width="4.7109375" style="77" customWidth="1"/>
    <col min="15374" max="15374" width="6.140625" style="77" customWidth="1"/>
    <col min="15375" max="15375" width="4.7109375" style="77" customWidth="1"/>
    <col min="15376" max="15386" width="5.5703125" style="77" customWidth="1"/>
    <col min="15387" max="15387" width="6.7109375" style="77" customWidth="1"/>
    <col min="15388" max="15389" width="5.28515625" style="77" customWidth="1"/>
    <col min="15390" max="15390" width="5" style="77" customWidth="1"/>
    <col min="15391" max="15391" width="5.28515625" style="77" customWidth="1"/>
    <col min="15392" max="15392" width="5.7109375" style="77" customWidth="1"/>
    <col min="15393" max="15395" width="5.28515625" style="77" customWidth="1"/>
    <col min="15396" max="15396" width="4.5703125" style="77" customWidth="1"/>
    <col min="15397" max="15397" width="4.85546875" style="77" customWidth="1"/>
    <col min="15398" max="15616" width="9.140625" style="77"/>
    <col min="15617" max="15617" width="8.42578125" style="77" customWidth="1"/>
    <col min="15618" max="15618" width="7.85546875" style="77" customWidth="1"/>
    <col min="15619" max="15620" width="4.28515625" style="77" customWidth="1"/>
    <col min="15621" max="15621" width="30.28515625" style="77" customWidth="1"/>
    <col min="15622" max="15622" width="5.42578125" style="77" customWidth="1"/>
    <col min="15623" max="15623" width="6" style="77" customWidth="1"/>
    <col min="15624" max="15624" width="5" style="77" customWidth="1"/>
    <col min="15625" max="15625" width="4.7109375" style="77" customWidth="1"/>
    <col min="15626" max="15626" width="5.7109375" style="77" customWidth="1"/>
    <col min="15627" max="15627" width="4.7109375" style="77" customWidth="1"/>
    <col min="15628" max="15628" width="6.28515625" style="77" customWidth="1"/>
    <col min="15629" max="15629" width="4.7109375" style="77" customWidth="1"/>
    <col min="15630" max="15630" width="6.140625" style="77" customWidth="1"/>
    <col min="15631" max="15631" width="4.7109375" style="77" customWidth="1"/>
    <col min="15632" max="15642" width="5.5703125" style="77" customWidth="1"/>
    <col min="15643" max="15643" width="6.7109375" style="77" customWidth="1"/>
    <col min="15644" max="15645" width="5.28515625" style="77" customWidth="1"/>
    <col min="15646" max="15646" width="5" style="77" customWidth="1"/>
    <col min="15647" max="15647" width="5.28515625" style="77" customWidth="1"/>
    <col min="15648" max="15648" width="5.7109375" style="77" customWidth="1"/>
    <col min="15649" max="15651" width="5.28515625" style="77" customWidth="1"/>
    <col min="15652" max="15652" width="4.5703125" style="77" customWidth="1"/>
    <col min="15653" max="15653" width="4.85546875" style="77" customWidth="1"/>
    <col min="15654" max="15872" width="9.140625" style="77"/>
    <col min="15873" max="15873" width="8.42578125" style="77" customWidth="1"/>
    <col min="15874" max="15874" width="7.85546875" style="77" customWidth="1"/>
    <col min="15875" max="15876" width="4.28515625" style="77" customWidth="1"/>
    <col min="15877" max="15877" width="30.28515625" style="77" customWidth="1"/>
    <col min="15878" max="15878" width="5.42578125" style="77" customWidth="1"/>
    <col min="15879" max="15879" width="6" style="77" customWidth="1"/>
    <col min="15880" max="15880" width="5" style="77" customWidth="1"/>
    <col min="15881" max="15881" width="4.7109375" style="77" customWidth="1"/>
    <col min="15882" max="15882" width="5.7109375" style="77" customWidth="1"/>
    <col min="15883" max="15883" width="4.7109375" style="77" customWidth="1"/>
    <col min="15884" max="15884" width="6.28515625" style="77" customWidth="1"/>
    <col min="15885" max="15885" width="4.7109375" style="77" customWidth="1"/>
    <col min="15886" max="15886" width="6.140625" style="77" customWidth="1"/>
    <col min="15887" max="15887" width="4.7109375" style="77" customWidth="1"/>
    <col min="15888" max="15898" width="5.5703125" style="77" customWidth="1"/>
    <col min="15899" max="15899" width="6.7109375" style="77" customWidth="1"/>
    <col min="15900" max="15901" width="5.28515625" style="77" customWidth="1"/>
    <col min="15902" max="15902" width="5" style="77" customWidth="1"/>
    <col min="15903" max="15903" width="5.28515625" style="77" customWidth="1"/>
    <col min="15904" max="15904" width="5.7109375" style="77" customWidth="1"/>
    <col min="15905" max="15907" width="5.28515625" style="77" customWidth="1"/>
    <col min="15908" max="15908" width="4.5703125" style="77" customWidth="1"/>
    <col min="15909" max="15909" width="4.85546875" style="77" customWidth="1"/>
    <col min="15910" max="16128" width="9.140625" style="77"/>
    <col min="16129" max="16129" width="8.42578125" style="77" customWidth="1"/>
    <col min="16130" max="16130" width="7.85546875" style="77" customWidth="1"/>
    <col min="16131" max="16132" width="4.28515625" style="77" customWidth="1"/>
    <col min="16133" max="16133" width="30.28515625" style="77" customWidth="1"/>
    <col min="16134" max="16134" width="5.42578125" style="77" customWidth="1"/>
    <col min="16135" max="16135" width="6" style="77" customWidth="1"/>
    <col min="16136" max="16136" width="5" style="77" customWidth="1"/>
    <col min="16137" max="16137" width="4.7109375" style="77" customWidth="1"/>
    <col min="16138" max="16138" width="5.7109375" style="77" customWidth="1"/>
    <col min="16139" max="16139" width="4.7109375" style="77" customWidth="1"/>
    <col min="16140" max="16140" width="6.28515625" style="77" customWidth="1"/>
    <col min="16141" max="16141" width="4.7109375" style="77" customWidth="1"/>
    <col min="16142" max="16142" width="6.140625" style="77" customWidth="1"/>
    <col min="16143" max="16143" width="4.7109375" style="77" customWidth="1"/>
    <col min="16144" max="16154" width="5.5703125" style="77" customWidth="1"/>
    <col min="16155" max="16155" width="6.7109375" style="77" customWidth="1"/>
    <col min="16156" max="16157" width="5.28515625" style="77" customWidth="1"/>
    <col min="16158" max="16158" width="5" style="77" customWidth="1"/>
    <col min="16159" max="16159" width="5.28515625" style="77" customWidth="1"/>
    <col min="16160" max="16160" width="5.7109375" style="77" customWidth="1"/>
    <col min="16161" max="16163" width="5.28515625" style="77" customWidth="1"/>
    <col min="16164" max="16164" width="4.5703125" style="77" customWidth="1"/>
    <col min="16165" max="16165" width="4.85546875" style="77" customWidth="1"/>
    <col min="16166" max="16384" width="9.140625" style="77"/>
  </cols>
  <sheetData>
    <row r="1" spans="1:38" s="66" customFormat="1" x14ac:dyDescent="0.25">
      <c r="A1" s="65"/>
      <c r="E1" s="67"/>
      <c r="F1" s="68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  <c r="AB1" s="69"/>
      <c r="AC1" s="70"/>
      <c r="AD1" s="70"/>
      <c r="AE1" s="70"/>
      <c r="AF1" s="70"/>
      <c r="AG1" s="70"/>
      <c r="AH1" s="70"/>
      <c r="AI1" s="70"/>
      <c r="AJ1" s="70"/>
    </row>
    <row r="2" spans="1:38" s="66" customFormat="1" x14ac:dyDescent="0.25">
      <c r="A2" s="65"/>
      <c r="E2" s="67"/>
      <c r="F2" s="68"/>
      <c r="G2" s="69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  <c r="AB2" s="69"/>
      <c r="AC2" s="70"/>
      <c r="AD2" s="70"/>
      <c r="AE2" s="70"/>
      <c r="AF2" s="70"/>
      <c r="AG2" s="70"/>
      <c r="AH2" s="70"/>
      <c r="AI2" s="70"/>
      <c r="AJ2" s="70"/>
    </row>
    <row r="3" spans="1:38" s="66" customFormat="1" x14ac:dyDescent="0.25">
      <c r="A3" s="65"/>
      <c r="E3" s="67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69"/>
      <c r="AC3" s="70"/>
      <c r="AD3" s="70"/>
      <c r="AE3" s="70"/>
      <c r="AF3" s="70"/>
      <c r="AG3" s="70"/>
      <c r="AH3" s="70"/>
      <c r="AI3" s="70"/>
      <c r="AJ3" s="70"/>
    </row>
    <row r="4" spans="1:38" s="72" customFormat="1" ht="20.25" x14ac:dyDescent="0.3">
      <c r="A4" s="255" t="s">
        <v>117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</row>
    <row r="5" spans="1:38" s="72" customFormat="1" ht="21" thickBot="1" x14ac:dyDescent="0.35">
      <c r="A5" s="73"/>
      <c r="B5" s="74"/>
      <c r="C5" s="74"/>
      <c r="D5" s="74"/>
      <c r="E5" s="73"/>
      <c r="F5" s="74"/>
      <c r="G5" s="7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6"/>
      <c r="AB5" s="75"/>
      <c r="AC5" s="74"/>
      <c r="AD5" s="74"/>
      <c r="AE5" s="74"/>
      <c r="AF5" s="74"/>
      <c r="AG5" s="74"/>
      <c r="AH5" s="74"/>
      <c r="AI5" s="74"/>
      <c r="AJ5" s="74"/>
    </row>
    <row r="6" spans="1:38" x14ac:dyDescent="0.25">
      <c r="A6" s="257" t="s">
        <v>118</v>
      </c>
      <c r="B6" s="259" t="s">
        <v>119</v>
      </c>
      <c r="C6" s="259" t="s">
        <v>120</v>
      </c>
      <c r="D6" s="259"/>
      <c r="E6" s="261" t="s">
        <v>121</v>
      </c>
      <c r="F6" s="263" t="s">
        <v>122</v>
      </c>
      <c r="G6" s="265" t="s">
        <v>123</v>
      </c>
      <c r="H6" s="266"/>
      <c r="I6" s="266"/>
      <c r="J6" s="266"/>
      <c r="K6" s="266"/>
      <c r="L6" s="266"/>
      <c r="M6" s="266"/>
      <c r="N6" s="266"/>
      <c r="O6" s="266"/>
      <c r="P6" s="267"/>
      <c r="Q6" s="268" t="s">
        <v>103</v>
      </c>
      <c r="R6" s="269"/>
      <c r="S6" s="269"/>
      <c r="T6" s="269"/>
      <c r="U6" s="269"/>
      <c r="V6" s="269"/>
      <c r="W6" s="269"/>
      <c r="X6" s="269"/>
      <c r="Y6" s="269"/>
      <c r="Z6" s="270"/>
      <c r="AA6" s="271" t="s">
        <v>122</v>
      </c>
      <c r="AB6" s="273" t="s">
        <v>124</v>
      </c>
      <c r="AC6" s="274"/>
      <c r="AD6" s="274"/>
      <c r="AE6" s="274"/>
      <c r="AF6" s="274"/>
      <c r="AG6" s="274"/>
      <c r="AH6" s="274"/>
      <c r="AI6" s="274"/>
      <c r="AJ6" s="274"/>
      <c r="AK6" s="275"/>
      <c r="AL6" s="175"/>
    </row>
    <row r="7" spans="1:38" s="78" customFormat="1" ht="24" x14ac:dyDescent="0.2">
      <c r="A7" s="258"/>
      <c r="B7" s="260"/>
      <c r="C7" s="260"/>
      <c r="D7" s="260"/>
      <c r="E7" s="262"/>
      <c r="F7" s="264"/>
      <c r="G7" s="199" t="s">
        <v>15</v>
      </c>
      <c r="H7" s="200" t="s">
        <v>125</v>
      </c>
      <c r="I7" s="200" t="s">
        <v>1</v>
      </c>
      <c r="J7" s="200" t="s">
        <v>125</v>
      </c>
      <c r="K7" s="200" t="s">
        <v>2</v>
      </c>
      <c r="L7" s="200" t="s">
        <v>125</v>
      </c>
      <c r="M7" s="200" t="s">
        <v>3</v>
      </c>
      <c r="N7" s="200" t="s">
        <v>125</v>
      </c>
      <c r="O7" s="200" t="s">
        <v>4</v>
      </c>
      <c r="P7" s="201" t="s">
        <v>125</v>
      </c>
      <c r="Q7" s="202" t="s">
        <v>15</v>
      </c>
      <c r="R7" s="203" t="s">
        <v>125</v>
      </c>
      <c r="S7" s="203" t="s">
        <v>1</v>
      </c>
      <c r="T7" s="203" t="s">
        <v>125</v>
      </c>
      <c r="U7" s="203" t="s">
        <v>2</v>
      </c>
      <c r="V7" s="203" t="s">
        <v>125</v>
      </c>
      <c r="W7" s="203" t="s">
        <v>3</v>
      </c>
      <c r="X7" s="203" t="s">
        <v>125</v>
      </c>
      <c r="Y7" s="203" t="s">
        <v>4</v>
      </c>
      <c r="Z7" s="204" t="s">
        <v>125</v>
      </c>
      <c r="AA7" s="272"/>
      <c r="AB7" s="205" t="s">
        <v>15</v>
      </c>
      <c r="AC7" s="205" t="s">
        <v>125</v>
      </c>
      <c r="AD7" s="205" t="s">
        <v>1</v>
      </c>
      <c r="AE7" s="205" t="s">
        <v>125</v>
      </c>
      <c r="AF7" s="205" t="s">
        <v>2</v>
      </c>
      <c r="AG7" s="205" t="s">
        <v>125</v>
      </c>
      <c r="AH7" s="205" t="s">
        <v>3</v>
      </c>
      <c r="AI7" s="205" t="s">
        <v>125</v>
      </c>
      <c r="AJ7" s="205" t="s">
        <v>4</v>
      </c>
      <c r="AK7" s="206" t="s">
        <v>125</v>
      </c>
      <c r="AL7" s="176"/>
    </row>
    <row r="8" spans="1:38" s="62" customFormat="1" ht="15.6" customHeight="1" x14ac:dyDescent="0.25">
      <c r="A8" s="276" t="s">
        <v>425</v>
      </c>
      <c r="B8" s="242" t="s">
        <v>129</v>
      </c>
      <c r="C8" s="53">
        <v>1</v>
      </c>
      <c r="D8" s="53">
        <v>1</v>
      </c>
      <c r="E8" s="161" t="s">
        <v>430</v>
      </c>
      <c r="F8" s="190">
        <v>22</v>
      </c>
      <c r="G8" s="165">
        <v>5</v>
      </c>
      <c r="H8" s="152">
        <f>G8*100/F8</f>
        <v>22.727272727272727</v>
      </c>
      <c r="I8" s="87">
        <v>15</v>
      </c>
      <c r="J8" s="152">
        <f>I8*100/F8</f>
        <v>68.181818181818187</v>
      </c>
      <c r="K8" s="87">
        <v>2</v>
      </c>
      <c r="L8" s="152">
        <f>K8*100/F8</f>
        <v>9.0909090909090917</v>
      </c>
      <c r="M8" s="87">
        <v>0</v>
      </c>
      <c r="N8" s="79">
        <v>0</v>
      </c>
      <c r="O8" s="87">
        <v>0</v>
      </c>
      <c r="P8" s="166">
        <v>0</v>
      </c>
      <c r="Q8" s="170">
        <v>5</v>
      </c>
      <c r="R8" s="154">
        <f>Q8*100/F8</f>
        <v>22.727272727272727</v>
      </c>
      <c r="S8" s="153">
        <v>14</v>
      </c>
      <c r="T8" s="154">
        <f>S8*100/F8</f>
        <v>63.636363636363633</v>
      </c>
      <c r="U8" s="153">
        <v>2</v>
      </c>
      <c r="V8" s="154">
        <f>U8*100/F8</f>
        <v>9.0909090909090917</v>
      </c>
      <c r="W8" s="153">
        <v>1</v>
      </c>
      <c r="X8" s="155">
        <f>W8*100/F8</f>
        <v>4.5454545454545459</v>
      </c>
      <c r="Y8" s="153">
        <v>0</v>
      </c>
      <c r="Z8" s="171">
        <f>Y8*100/F8</f>
        <v>0</v>
      </c>
      <c r="AA8" s="179">
        <v>22</v>
      </c>
      <c r="AB8" s="180">
        <v>5</v>
      </c>
      <c r="AC8" s="181">
        <f>AB8*100/AA8</f>
        <v>22.727272727272727</v>
      </c>
      <c r="AD8" s="180">
        <v>14</v>
      </c>
      <c r="AE8" s="181">
        <f>AD8*100/AA8</f>
        <v>63.636363636363633</v>
      </c>
      <c r="AF8" s="180">
        <v>3</v>
      </c>
      <c r="AG8" s="181">
        <f>AF8*100/AA8</f>
        <v>13.636363636363637</v>
      </c>
      <c r="AH8" s="180">
        <v>0</v>
      </c>
      <c r="AI8" s="181">
        <f>AH8*100/AA8</f>
        <v>0</v>
      </c>
      <c r="AJ8" s="180">
        <v>0</v>
      </c>
      <c r="AK8" s="182">
        <f>AJ8*100/AA8</f>
        <v>0</v>
      </c>
      <c r="AL8" s="145"/>
    </row>
    <row r="9" spans="1:38" s="62" customFormat="1" x14ac:dyDescent="0.25">
      <c r="A9" s="277"/>
      <c r="B9" s="243"/>
      <c r="C9" s="53">
        <v>2</v>
      </c>
      <c r="D9" s="53">
        <v>2</v>
      </c>
      <c r="E9" s="161" t="s">
        <v>427</v>
      </c>
      <c r="F9" s="190">
        <v>26</v>
      </c>
      <c r="G9" s="165">
        <v>2</v>
      </c>
      <c r="H9" s="152">
        <f t="shared" ref="H9:H13" si="0">G9*100/F9</f>
        <v>7.6923076923076925</v>
      </c>
      <c r="I9" s="87">
        <v>24</v>
      </c>
      <c r="J9" s="152">
        <f t="shared" ref="J9:J13" si="1">I9*100/F9</f>
        <v>92.307692307692307</v>
      </c>
      <c r="K9" s="87">
        <v>0</v>
      </c>
      <c r="L9" s="152">
        <f t="shared" ref="L9:L13" si="2">K9*100/F9</f>
        <v>0</v>
      </c>
      <c r="M9" s="87">
        <v>0</v>
      </c>
      <c r="N9" s="79">
        <v>0</v>
      </c>
      <c r="O9" s="87">
        <v>0</v>
      </c>
      <c r="P9" s="166">
        <v>0</v>
      </c>
      <c r="Q9" s="170">
        <v>2</v>
      </c>
      <c r="R9" s="154">
        <f t="shared" ref="R9:R11" si="3">Q9*100/F9</f>
        <v>7.6923076923076925</v>
      </c>
      <c r="S9" s="153">
        <v>24</v>
      </c>
      <c r="T9" s="155">
        <f t="shared" ref="T9:T11" si="4">S9*100/F9</f>
        <v>92.307692307692307</v>
      </c>
      <c r="U9" s="153">
        <v>0</v>
      </c>
      <c r="V9" s="155">
        <f t="shared" ref="V9:V11" si="5">U9*100/F9</f>
        <v>0</v>
      </c>
      <c r="W9" s="153">
        <v>0</v>
      </c>
      <c r="X9" s="155">
        <f t="shared" ref="X9:X11" si="6">W9*100/F9</f>
        <v>0</v>
      </c>
      <c r="Y9" s="153">
        <v>0</v>
      </c>
      <c r="Z9" s="171">
        <f t="shared" ref="Z9:Z11" si="7">Y9*100/F9</f>
        <v>0</v>
      </c>
      <c r="AA9" s="179">
        <v>26</v>
      </c>
      <c r="AB9" s="180">
        <v>2</v>
      </c>
      <c r="AC9" s="181">
        <f t="shared" ref="AC9:AC13" si="8">AB9*100/AA9</f>
        <v>7.6923076923076925</v>
      </c>
      <c r="AD9" s="180">
        <v>22</v>
      </c>
      <c r="AE9" s="181">
        <f t="shared" ref="AE9:AE13" si="9">AD9*100/AA9</f>
        <v>84.615384615384613</v>
      </c>
      <c r="AF9" s="180">
        <v>2</v>
      </c>
      <c r="AG9" s="181">
        <f t="shared" ref="AG9:AG13" si="10">AF9*100/AA9</f>
        <v>7.6923076923076925</v>
      </c>
      <c r="AH9" s="180">
        <v>0</v>
      </c>
      <c r="AI9" s="181">
        <f t="shared" ref="AI9:AI13" si="11">AH9*100/AA9</f>
        <v>0</v>
      </c>
      <c r="AJ9" s="180">
        <v>0</v>
      </c>
      <c r="AK9" s="182">
        <f t="shared" ref="AK9:AK11" si="12">AJ9*100/AA9</f>
        <v>0</v>
      </c>
      <c r="AL9" s="145"/>
    </row>
    <row r="10" spans="1:38" s="62" customFormat="1" x14ac:dyDescent="0.25">
      <c r="A10" s="277"/>
      <c r="B10" s="243"/>
      <c r="C10" s="53">
        <v>3</v>
      </c>
      <c r="D10" s="53">
        <v>3</v>
      </c>
      <c r="E10" s="161" t="s">
        <v>428</v>
      </c>
      <c r="F10" s="190">
        <v>23</v>
      </c>
      <c r="G10" s="165">
        <v>7</v>
      </c>
      <c r="H10" s="152">
        <f t="shared" si="0"/>
        <v>30.434782608695652</v>
      </c>
      <c r="I10" s="87">
        <v>16</v>
      </c>
      <c r="J10" s="152">
        <f t="shared" si="1"/>
        <v>69.565217391304344</v>
      </c>
      <c r="K10" s="87">
        <v>0</v>
      </c>
      <c r="L10" s="152">
        <f t="shared" si="2"/>
        <v>0</v>
      </c>
      <c r="M10" s="87">
        <v>0</v>
      </c>
      <c r="N10" s="79">
        <v>0</v>
      </c>
      <c r="O10" s="87">
        <v>0</v>
      </c>
      <c r="P10" s="166">
        <v>0</v>
      </c>
      <c r="Q10" s="170">
        <v>6</v>
      </c>
      <c r="R10" s="154">
        <f t="shared" si="3"/>
        <v>26.086956521739129</v>
      </c>
      <c r="S10" s="153">
        <v>12</v>
      </c>
      <c r="T10" s="155">
        <f t="shared" si="4"/>
        <v>52.173913043478258</v>
      </c>
      <c r="U10" s="153">
        <v>5</v>
      </c>
      <c r="V10" s="155">
        <f t="shared" si="5"/>
        <v>21.739130434782609</v>
      </c>
      <c r="W10" s="153">
        <v>0</v>
      </c>
      <c r="X10" s="155">
        <f t="shared" si="6"/>
        <v>0</v>
      </c>
      <c r="Y10" s="153">
        <v>0</v>
      </c>
      <c r="Z10" s="171">
        <f t="shared" si="7"/>
        <v>0</v>
      </c>
      <c r="AA10" s="179">
        <v>23</v>
      </c>
      <c r="AB10" s="180">
        <v>5</v>
      </c>
      <c r="AC10" s="181">
        <f t="shared" si="8"/>
        <v>21.739130434782609</v>
      </c>
      <c r="AD10" s="180">
        <v>6</v>
      </c>
      <c r="AE10" s="181">
        <f t="shared" si="9"/>
        <v>26.086956521739129</v>
      </c>
      <c r="AF10" s="180">
        <v>12</v>
      </c>
      <c r="AG10" s="181">
        <f t="shared" si="10"/>
        <v>52.173913043478258</v>
      </c>
      <c r="AH10" s="180">
        <v>0</v>
      </c>
      <c r="AI10" s="181">
        <f t="shared" si="11"/>
        <v>0</v>
      </c>
      <c r="AJ10" s="180">
        <v>0</v>
      </c>
      <c r="AK10" s="182">
        <f t="shared" si="12"/>
        <v>0</v>
      </c>
      <c r="AL10" s="145"/>
    </row>
    <row r="11" spans="1:38" s="62" customFormat="1" x14ac:dyDescent="0.25">
      <c r="A11" s="277"/>
      <c r="B11" s="243"/>
      <c r="C11" s="53">
        <v>4</v>
      </c>
      <c r="D11" s="53">
        <v>4</v>
      </c>
      <c r="E11" s="161" t="s">
        <v>429</v>
      </c>
      <c r="F11" s="190">
        <v>24</v>
      </c>
      <c r="G11" s="165">
        <v>7</v>
      </c>
      <c r="H11" s="152">
        <f t="shared" si="0"/>
        <v>29.166666666666668</v>
      </c>
      <c r="I11" s="87">
        <v>16</v>
      </c>
      <c r="J11" s="152">
        <f t="shared" si="1"/>
        <v>66.666666666666671</v>
      </c>
      <c r="K11" s="87">
        <v>1</v>
      </c>
      <c r="L11" s="152">
        <f t="shared" si="2"/>
        <v>4.166666666666667</v>
      </c>
      <c r="M11" s="87">
        <v>0</v>
      </c>
      <c r="N11" s="79">
        <v>0</v>
      </c>
      <c r="O11" s="87">
        <v>0</v>
      </c>
      <c r="P11" s="166">
        <v>0</v>
      </c>
      <c r="Q11" s="170">
        <v>7</v>
      </c>
      <c r="R11" s="154">
        <f t="shared" si="3"/>
        <v>29.166666666666668</v>
      </c>
      <c r="S11" s="153">
        <v>12</v>
      </c>
      <c r="T11" s="155">
        <f t="shared" si="4"/>
        <v>50</v>
      </c>
      <c r="U11" s="153">
        <v>4</v>
      </c>
      <c r="V11" s="155">
        <f t="shared" si="5"/>
        <v>16.666666666666668</v>
      </c>
      <c r="W11" s="153">
        <v>1</v>
      </c>
      <c r="X11" s="155">
        <f t="shared" si="6"/>
        <v>4.166666666666667</v>
      </c>
      <c r="Y11" s="153">
        <v>0</v>
      </c>
      <c r="Z11" s="171">
        <f t="shared" si="7"/>
        <v>0</v>
      </c>
      <c r="AA11" s="179">
        <v>24</v>
      </c>
      <c r="AB11" s="180">
        <v>7</v>
      </c>
      <c r="AC11" s="181">
        <f t="shared" si="8"/>
        <v>29.166666666666668</v>
      </c>
      <c r="AD11" s="180">
        <v>6</v>
      </c>
      <c r="AE11" s="181">
        <f t="shared" si="9"/>
        <v>25</v>
      </c>
      <c r="AF11" s="180">
        <v>9</v>
      </c>
      <c r="AG11" s="181">
        <f t="shared" si="10"/>
        <v>37.5</v>
      </c>
      <c r="AH11" s="180">
        <v>2</v>
      </c>
      <c r="AI11" s="181">
        <f t="shared" si="11"/>
        <v>8.3333333333333339</v>
      </c>
      <c r="AJ11" s="180">
        <v>0</v>
      </c>
      <c r="AK11" s="182">
        <f t="shared" si="12"/>
        <v>0</v>
      </c>
      <c r="AL11" s="145"/>
    </row>
    <row r="12" spans="1:38" s="228" customFormat="1" x14ac:dyDescent="0.25">
      <c r="A12" s="277"/>
      <c r="B12" s="244"/>
      <c r="C12" s="223"/>
      <c r="D12" s="223"/>
      <c r="E12" s="224" t="s">
        <v>130</v>
      </c>
      <c r="F12" s="225">
        <f>SUM(F8:F11)</f>
        <v>95</v>
      </c>
      <c r="G12" s="183">
        <f>SUM(G8:G11)</f>
        <v>21</v>
      </c>
      <c r="H12" s="226">
        <f t="shared" si="0"/>
        <v>22.105263157894736</v>
      </c>
      <c r="I12" s="184">
        <f>SUM(I8:I11)</f>
        <v>71</v>
      </c>
      <c r="J12" s="226">
        <f t="shared" si="1"/>
        <v>74.736842105263165</v>
      </c>
      <c r="K12" s="184">
        <f>SUM(K8:K11)</f>
        <v>3</v>
      </c>
      <c r="L12" s="226">
        <f t="shared" si="2"/>
        <v>3.1578947368421053</v>
      </c>
      <c r="M12" s="184">
        <f>SUM(M8:M11)</f>
        <v>0</v>
      </c>
      <c r="N12" s="181">
        <f>M12*100/F12</f>
        <v>0</v>
      </c>
      <c r="O12" s="184">
        <f>SUM(O8:O11)</f>
        <v>0</v>
      </c>
      <c r="P12" s="182">
        <f>O12*100/F12</f>
        <v>0</v>
      </c>
      <c r="Q12" s="172">
        <f>SUM(Q8:Q11)</f>
        <v>20</v>
      </c>
      <c r="R12" s="155">
        <f>Q12*100/F12</f>
        <v>21.05263157894737</v>
      </c>
      <c r="S12" s="156">
        <f>SUM(S8:S11)</f>
        <v>62</v>
      </c>
      <c r="T12" s="155">
        <f>S12*100/F12</f>
        <v>65.263157894736835</v>
      </c>
      <c r="U12" s="156">
        <f>SUM(U8:U11)</f>
        <v>11</v>
      </c>
      <c r="V12" s="155">
        <f>U12*100/F12</f>
        <v>11.578947368421053</v>
      </c>
      <c r="W12" s="156">
        <f>SUM(W8:W11)</f>
        <v>2</v>
      </c>
      <c r="X12" s="155">
        <f>W12*100/F12</f>
        <v>2.1052631578947367</v>
      </c>
      <c r="Y12" s="156">
        <f>SUM(Y8:Y11)</f>
        <v>0</v>
      </c>
      <c r="Z12" s="171">
        <f>Y12*100/F12</f>
        <v>0</v>
      </c>
      <c r="AA12" s="183">
        <f>SUM(AA8:AA11)</f>
        <v>95</v>
      </c>
      <c r="AB12" s="184">
        <f>SUM(AB8:AB11)</f>
        <v>19</v>
      </c>
      <c r="AC12" s="181">
        <f t="shared" si="8"/>
        <v>20</v>
      </c>
      <c r="AD12" s="184">
        <f>SUM(AD8:AD11)</f>
        <v>48</v>
      </c>
      <c r="AE12" s="181">
        <f t="shared" si="9"/>
        <v>50.526315789473685</v>
      </c>
      <c r="AF12" s="184">
        <f>SUM(AF8:AF11)</f>
        <v>26</v>
      </c>
      <c r="AG12" s="181">
        <f t="shared" si="10"/>
        <v>27.368421052631579</v>
      </c>
      <c r="AH12" s="184">
        <f>SUM(AH8:AH11)</f>
        <v>2</v>
      </c>
      <c r="AI12" s="181">
        <f t="shared" si="11"/>
        <v>2.1052631578947367</v>
      </c>
      <c r="AJ12" s="184">
        <v>0</v>
      </c>
      <c r="AK12" s="182">
        <f t="shared" ref="AK12:AK13" si="13">AJ12*100/AA12</f>
        <v>0</v>
      </c>
      <c r="AL12" s="227"/>
    </row>
    <row r="13" spans="1:38" s="83" customFormat="1" ht="31.15" customHeight="1" x14ac:dyDescent="0.25">
      <c r="A13" s="277"/>
      <c r="B13" s="242" t="s">
        <v>126</v>
      </c>
      <c r="C13" s="53">
        <v>5</v>
      </c>
      <c r="D13" s="53">
        <v>1</v>
      </c>
      <c r="E13" s="161" t="s">
        <v>431</v>
      </c>
      <c r="F13" s="190">
        <v>18</v>
      </c>
      <c r="G13" s="165">
        <v>2</v>
      </c>
      <c r="H13" s="152">
        <f t="shared" si="0"/>
        <v>11.111111111111111</v>
      </c>
      <c r="I13" s="87">
        <v>8</v>
      </c>
      <c r="J13" s="152">
        <f t="shared" si="1"/>
        <v>44.444444444444443</v>
      </c>
      <c r="K13" s="87">
        <v>8</v>
      </c>
      <c r="L13" s="152">
        <f t="shared" si="2"/>
        <v>44.444444444444443</v>
      </c>
      <c r="M13" s="87">
        <v>0</v>
      </c>
      <c r="N13" s="79">
        <f>M13*100/F13</f>
        <v>0</v>
      </c>
      <c r="O13" s="87">
        <v>0</v>
      </c>
      <c r="P13" s="166">
        <f>O13*100/F13</f>
        <v>0</v>
      </c>
      <c r="Q13" s="170">
        <v>2</v>
      </c>
      <c r="R13" s="155">
        <f>Q13*100/F13</f>
        <v>11.111111111111111</v>
      </c>
      <c r="S13" s="153">
        <v>8</v>
      </c>
      <c r="T13" s="155">
        <f>S13*100/F13</f>
        <v>44.444444444444443</v>
      </c>
      <c r="U13" s="153">
        <v>8</v>
      </c>
      <c r="V13" s="155">
        <f>U13*100/F13</f>
        <v>44.444444444444443</v>
      </c>
      <c r="W13" s="153">
        <v>0</v>
      </c>
      <c r="X13" s="155">
        <f>W13*100/F13</f>
        <v>0</v>
      </c>
      <c r="Y13" s="153">
        <v>0</v>
      </c>
      <c r="Z13" s="171">
        <f>Y13*100/F13</f>
        <v>0</v>
      </c>
      <c r="AA13" s="185">
        <v>18</v>
      </c>
      <c r="AB13" s="180">
        <v>2</v>
      </c>
      <c r="AC13" s="181">
        <f t="shared" si="8"/>
        <v>11.111111111111111</v>
      </c>
      <c r="AD13" s="180">
        <v>8</v>
      </c>
      <c r="AE13" s="181">
        <f t="shared" si="9"/>
        <v>44.444444444444443</v>
      </c>
      <c r="AF13" s="180">
        <v>8</v>
      </c>
      <c r="AG13" s="181">
        <f t="shared" si="10"/>
        <v>44.444444444444443</v>
      </c>
      <c r="AH13" s="180">
        <v>0</v>
      </c>
      <c r="AI13" s="181">
        <f t="shared" si="11"/>
        <v>0</v>
      </c>
      <c r="AJ13" s="180">
        <v>0</v>
      </c>
      <c r="AK13" s="182">
        <f t="shared" si="13"/>
        <v>0</v>
      </c>
      <c r="AL13" s="177"/>
    </row>
    <row r="14" spans="1:38" s="83" customFormat="1" x14ac:dyDescent="0.25">
      <c r="A14" s="277"/>
      <c r="B14" s="244"/>
      <c r="C14" s="81"/>
      <c r="D14" s="81"/>
      <c r="E14" s="162" t="s">
        <v>131</v>
      </c>
      <c r="F14" s="191">
        <v>18</v>
      </c>
      <c r="G14" s="167">
        <v>2</v>
      </c>
      <c r="H14" s="152">
        <f t="shared" ref="H14" si="14">G14*100/F14</f>
        <v>11.111111111111111</v>
      </c>
      <c r="I14" s="82">
        <v>8</v>
      </c>
      <c r="J14" s="152">
        <f t="shared" ref="J14" si="15">I14*100/F14</f>
        <v>44.444444444444443</v>
      </c>
      <c r="K14" s="82">
        <v>8</v>
      </c>
      <c r="L14" s="152">
        <f t="shared" ref="L14" si="16">K14*100/F14</f>
        <v>44.444444444444443</v>
      </c>
      <c r="M14" s="82">
        <v>0</v>
      </c>
      <c r="N14" s="79">
        <f>M14*100/F14</f>
        <v>0</v>
      </c>
      <c r="O14" s="82">
        <v>0</v>
      </c>
      <c r="P14" s="166">
        <f>O14*100/F14</f>
        <v>0</v>
      </c>
      <c r="Q14" s="172">
        <v>2</v>
      </c>
      <c r="R14" s="155">
        <f>Q14*100/F14</f>
        <v>11.111111111111111</v>
      </c>
      <c r="S14" s="156">
        <v>8</v>
      </c>
      <c r="T14" s="155">
        <f>S14*100/F14</f>
        <v>44.444444444444443</v>
      </c>
      <c r="U14" s="156">
        <v>8</v>
      </c>
      <c r="V14" s="155">
        <f>U14*100/F14</f>
        <v>44.444444444444443</v>
      </c>
      <c r="W14" s="156">
        <v>0</v>
      </c>
      <c r="X14" s="155">
        <f>W14*100/F14</f>
        <v>0</v>
      </c>
      <c r="Y14" s="156">
        <v>0</v>
      </c>
      <c r="Z14" s="171">
        <f>Y14*100/F14</f>
        <v>0</v>
      </c>
      <c r="AA14" s="183">
        <v>18</v>
      </c>
      <c r="AB14" s="184">
        <v>2</v>
      </c>
      <c r="AC14" s="181">
        <f t="shared" ref="AC14:AC26" si="17">AB14*100/AA14</f>
        <v>11.111111111111111</v>
      </c>
      <c r="AD14" s="184">
        <v>8</v>
      </c>
      <c r="AE14" s="181">
        <f t="shared" ref="AE14:AE26" si="18">AD14*100/AA14</f>
        <v>44.444444444444443</v>
      </c>
      <c r="AF14" s="184">
        <v>8</v>
      </c>
      <c r="AG14" s="181">
        <f t="shared" ref="AG14:AG26" si="19">AF14*100/AA14</f>
        <v>44.444444444444443</v>
      </c>
      <c r="AH14" s="184">
        <v>0</v>
      </c>
      <c r="AI14" s="181">
        <f t="shared" ref="AI14:AI26" si="20">AH14*100/AA14</f>
        <v>0</v>
      </c>
      <c r="AJ14" s="184">
        <v>0</v>
      </c>
      <c r="AK14" s="182">
        <f t="shared" ref="AK14:AK26" si="21">AJ14*100/AA14</f>
        <v>0</v>
      </c>
      <c r="AL14" s="177"/>
    </row>
    <row r="15" spans="1:38" s="83" customFormat="1" x14ac:dyDescent="0.25">
      <c r="A15" s="278"/>
      <c r="B15" s="81"/>
      <c r="C15" s="81"/>
      <c r="D15" s="81"/>
      <c r="E15" s="162" t="s">
        <v>433</v>
      </c>
      <c r="F15" s="191">
        <f>F12+F14</f>
        <v>113</v>
      </c>
      <c r="G15" s="167">
        <f>G12+G14</f>
        <v>23</v>
      </c>
      <c r="H15" s="79">
        <f>G15*100/F15</f>
        <v>20.353982300884955</v>
      </c>
      <c r="I15" s="82">
        <f>I12+I14</f>
        <v>79</v>
      </c>
      <c r="J15" s="79">
        <f>I15*100/F15</f>
        <v>69.911504424778755</v>
      </c>
      <c r="K15" s="82">
        <f>K12+K14</f>
        <v>11</v>
      </c>
      <c r="L15" s="79">
        <f>K15*100/F15</f>
        <v>9.7345132743362832</v>
      </c>
      <c r="M15" s="82">
        <f>M12+M14</f>
        <v>0</v>
      </c>
      <c r="N15" s="79">
        <f>M15*100/F15</f>
        <v>0</v>
      </c>
      <c r="O15" s="82">
        <f>O12+O14</f>
        <v>0</v>
      </c>
      <c r="P15" s="166">
        <f>O15*100/F15</f>
        <v>0</v>
      </c>
      <c r="Q15" s="172">
        <f>Q12+Q14</f>
        <v>22</v>
      </c>
      <c r="R15" s="155">
        <f t="shared" ref="R15:R26" si="22">Q15*100/F15</f>
        <v>19.469026548672566</v>
      </c>
      <c r="S15" s="156">
        <f>S12+S14</f>
        <v>70</v>
      </c>
      <c r="T15" s="155">
        <f t="shared" ref="T15:T26" si="23">S15*100/F15</f>
        <v>61.946902654867259</v>
      </c>
      <c r="U15" s="156">
        <f>U12+U14</f>
        <v>19</v>
      </c>
      <c r="V15" s="155">
        <f t="shared" ref="V15:V26" si="24">U15*100/F15</f>
        <v>16.814159292035399</v>
      </c>
      <c r="W15" s="156">
        <f>W12+W14</f>
        <v>2</v>
      </c>
      <c r="X15" s="155">
        <f t="shared" ref="X15:X26" si="25">W15*100/F15</f>
        <v>1.7699115044247788</v>
      </c>
      <c r="Y15" s="156">
        <f>Y12+Y14</f>
        <v>0</v>
      </c>
      <c r="Z15" s="171">
        <f t="shared" ref="Z15:Z26" si="26">Y15*100/F15</f>
        <v>0</v>
      </c>
      <c r="AA15" s="183">
        <f>AA12+AA14</f>
        <v>113</v>
      </c>
      <c r="AB15" s="184">
        <f>AB12+AB14</f>
        <v>21</v>
      </c>
      <c r="AC15" s="181">
        <f t="shared" si="17"/>
        <v>18.584070796460178</v>
      </c>
      <c r="AD15" s="184">
        <f>AD12+AD14</f>
        <v>56</v>
      </c>
      <c r="AE15" s="181">
        <f t="shared" si="18"/>
        <v>49.557522123893804</v>
      </c>
      <c r="AF15" s="184">
        <f>AF12+AF14</f>
        <v>34</v>
      </c>
      <c r="AG15" s="181">
        <f t="shared" si="19"/>
        <v>30.088495575221238</v>
      </c>
      <c r="AH15" s="184">
        <f>AH12+AH14</f>
        <v>2</v>
      </c>
      <c r="AI15" s="181">
        <f t="shared" si="20"/>
        <v>1.7699115044247788</v>
      </c>
      <c r="AJ15" s="184">
        <f>AJ12+AJ14</f>
        <v>0</v>
      </c>
      <c r="AK15" s="182">
        <f t="shared" si="21"/>
        <v>0</v>
      </c>
      <c r="AL15" s="177"/>
    </row>
    <row r="16" spans="1:38" s="62" customFormat="1" ht="15.6" customHeight="1" x14ac:dyDescent="0.25">
      <c r="A16" s="277" t="s">
        <v>426</v>
      </c>
      <c r="B16" s="244" t="s">
        <v>126</v>
      </c>
      <c r="C16" s="91">
        <v>6</v>
      </c>
      <c r="D16" s="91">
        <v>1</v>
      </c>
      <c r="E16" s="164" t="s">
        <v>432</v>
      </c>
      <c r="F16" s="193">
        <v>31</v>
      </c>
      <c r="G16" s="169">
        <v>2</v>
      </c>
      <c r="H16" s="147">
        <f t="shared" ref="H16:H26" si="27">G16*100/F16</f>
        <v>6.4516129032258061</v>
      </c>
      <c r="I16" s="146">
        <v>4</v>
      </c>
      <c r="J16" s="147">
        <f t="shared" ref="J16:J26" si="28">I16*100/F16</f>
        <v>12.903225806451612</v>
      </c>
      <c r="K16" s="146">
        <v>19</v>
      </c>
      <c r="L16" s="147">
        <f t="shared" ref="L16:L26" si="29">K16*100/F16</f>
        <v>61.29032258064516</v>
      </c>
      <c r="M16" s="146">
        <v>5</v>
      </c>
      <c r="N16" s="147">
        <f t="shared" ref="N16:N26" si="30">M16*100/F16</f>
        <v>16.129032258064516</v>
      </c>
      <c r="O16" s="146">
        <v>1</v>
      </c>
      <c r="P16" s="207">
        <f t="shared" ref="P16:P26" si="31">O16*100/F16</f>
        <v>3.225806451612903</v>
      </c>
      <c r="Q16" s="174">
        <v>2</v>
      </c>
      <c r="R16" s="160">
        <f t="shared" si="22"/>
        <v>6.4516129032258061</v>
      </c>
      <c r="S16" s="159">
        <v>4</v>
      </c>
      <c r="T16" s="160">
        <f t="shared" si="23"/>
        <v>12.903225806451612</v>
      </c>
      <c r="U16" s="159">
        <v>19</v>
      </c>
      <c r="V16" s="160">
        <f t="shared" si="24"/>
        <v>61.29032258064516</v>
      </c>
      <c r="W16" s="159">
        <v>6</v>
      </c>
      <c r="X16" s="160">
        <f t="shared" si="25"/>
        <v>19.35483870967742</v>
      </c>
      <c r="Y16" s="159">
        <v>0</v>
      </c>
      <c r="Z16" s="208">
        <f t="shared" si="26"/>
        <v>0</v>
      </c>
      <c r="AA16" s="188">
        <v>31</v>
      </c>
      <c r="AB16" s="189">
        <v>0</v>
      </c>
      <c r="AC16" s="209">
        <f t="shared" si="17"/>
        <v>0</v>
      </c>
      <c r="AD16" s="189">
        <v>6</v>
      </c>
      <c r="AE16" s="209">
        <f t="shared" si="18"/>
        <v>19.35483870967742</v>
      </c>
      <c r="AF16" s="189">
        <v>14</v>
      </c>
      <c r="AG16" s="209">
        <f t="shared" si="19"/>
        <v>45.161290322580648</v>
      </c>
      <c r="AH16" s="189">
        <v>11</v>
      </c>
      <c r="AI16" s="209">
        <f t="shared" si="20"/>
        <v>35.483870967741936</v>
      </c>
      <c r="AJ16" s="189">
        <v>0</v>
      </c>
      <c r="AK16" s="210">
        <f t="shared" si="21"/>
        <v>0</v>
      </c>
      <c r="AL16" s="145"/>
    </row>
    <row r="17" spans="1:38" s="62" customFormat="1" x14ac:dyDescent="0.25">
      <c r="A17" s="277"/>
      <c r="B17" s="245"/>
      <c r="C17" s="53">
        <v>7</v>
      </c>
      <c r="D17" s="53">
        <v>2</v>
      </c>
      <c r="E17" s="161" t="s">
        <v>434</v>
      </c>
      <c r="F17" s="190">
        <v>12</v>
      </c>
      <c r="G17" s="165">
        <v>0</v>
      </c>
      <c r="H17" s="79">
        <f t="shared" si="27"/>
        <v>0</v>
      </c>
      <c r="I17" s="87">
        <v>10</v>
      </c>
      <c r="J17" s="79">
        <f t="shared" si="28"/>
        <v>83.333333333333329</v>
      </c>
      <c r="K17" s="87">
        <v>2</v>
      </c>
      <c r="L17" s="79">
        <f t="shared" si="29"/>
        <v>16.666666666666668</v>
      </c>
      <c r="M17" s="87">
        <v>0</v>
      </c>
      <c r="N17" s="79">
        <f t="shared" si="30"/>
        <v>0</v>
      </c>
      <c r="O17" s="87">
        <v>0</v>
      </c>
      <c r="P17" s="166">
        <f t="shared" si="31"/>
        <v>0</v>
      </c>
      <c r="Q17" s="170">
        <v>0</v>
      </c>
      <c r="R17" s="155">
        <f t="shared" si="22"/>
        <v>0</v>
      </c>
      <c r="S17" s="153">
        <v>2</v>
      </c>
      <c r="T17" s="155">
        <f t="shared" si="23"/>
        <v>16.666666666666668</v>
      </c>
      <c r="U17" s="153">
        <v>10</v>
      </c>
      <c r="V17" s="155">
        <f t="shared" si="24"/>
        <v>83.333333333333329</v>
      </c>
      <c r="W17" s="153">
        <v>0</v>
      </c>
      <c r="X17" s="155">
        <f t="shared" si="25"/>
        <v>0</v>
      </c>
      <c r="Y17" s="153">
        <v>0</v>
      </c>
      <c r="Z17" s="171">
        <f t="shared" si="26"/>
        <v>0</v>
      </c>
      <c r="AA17" s="179">
        <v>12</v>
      </c>
      <c r="AB17" s="180">
        <v>0</v>
      </c>
      <c r="AC17" s="181">
        <f t="shared" si="17"/>
        <v>0</v>
      </c>
      <c r="AD17" s="180">
        <v>2</v>
      </c>
      <c r="AE17" s="181">
        <f t="shared" si="18"/>
        <v>16.666666666666668</v>
      </c>
      <c r="AF17" s="180">
        <v>9</v>
      </c>
      <c r="AG17" s="181">
        <f t="shared" si="19"/>
        <v>75</v>
      </c>
      <c r="AH17" s="180">
        <v>1</v>
      </c>
      <c r="AI17" s="181">
        <f t="shared" si="20"/>
        <v>8.3333333333333339</v>
      </c>
      <c r="AJ17" s="180">
        <v>0</v>
      </c>
      <c r="AK17" s="182">
        <f t="shared" si="21"/>
        <v>0</v>
      </c>
      <c r="AL17" s="145"/>
    </row>
    <row r="18" spans="1:38" s="145" customFormat="1" x14ac:dyDescent="0.25">
      <c r="A18" s="277"/>
      <c r="B18" s="245"/>
      <c r="C18" s="90">
        <v>8</v>
      </c>
      <c r="D18" s="90">
        <v>3</v>
      </c>
      <c r="E18" s="163" t="s">
        <v>435</v>
      </c>
      <c r="F18" s="192">
        <v>13</v>
      </c>
      <c r="G18" s="168">
        <v>6</v>
      </c>
      <c r="H18" s="79">
        <f t="shared" si="27"/>
        <v>46.153846153846153</v>
      </c>
      <c r="I18" s="143">
        <v>6</v>
      </c>
      <c r="J18" s="79">
        <f t="shared" si="28"/>
        <v>46.153846153846153</v>
      </c>
      <c r="K18" s="143">
        <v>1</v>
      </c>
      <c r="L18" s="79">
        <f t="shared" si="29"/>
        <v>7.6923076923076925</v>
      </c>
      <c r="M18" s="143">
        <v>0</v>
      </c>
      <c r="N18" s="79">
        <f t="shared" si="30"/>
        <v>0</v>
      </c>
      <c r="O18" s="143">
        <v>0</v>
      </c>
      <c r="P18" s="166">
        <f t="shared" si="31"/>
        <v>0</v>
      </c>
      <c r="Q18" s="173">
        <v>1</v>
      </c>
      <c r="R18" s="155">
        <f t="shared" si="22"/>
        <v>7.6923076923076925</v>
      </c>
      <c r="S18" s="157">
        <v>9</v>
      </c>
      <c r="T18" s="155">
        <f t="shared" si="23"/>
        <v>69.230769230769226</v>
      </c>
      <c r="U18" s="157">
        <v>2</v>
      </c>
      <c r="V18" s="155">
        <f t="shared" si="24"/>
        <v>15.384615384615385</v>
      </c>
      <c r="W18" s="157">
        <v>1</v>
      </c>
      <c r="X18" s="155">
        <f t="shared" si="25"/>
        <v>7.6923076923076925</v>
      </c>
      <c r="Y18" s="157">
        <v>0</v>
      </c>
      <c r="Z18" s="171">
        <f t="shared" si="26"/>
        <v>0</v>
      </c>
      <c r="AA18" s="186">
        <v>13</v>
      </c>
      <c r="AB18" s="187">
        <v>1</v>
      </c>
      <c r="AC18" s="181">
        <f t="shared" si="17"/>
        <v>7.6923076923076925</v>
      </c>
      <c r="AD18" s="187">
        <v>6</v>
      </c>
      <c r="AE18" s="181">
        <f t="shared" si="18"/>
        <v>46.153846153846153</v>
      </c>
      <c r="AF18" s="187">
        <v>5</v>
      </c>
      <c r="AG18" s="181">
        <f t="shared" si="19"/>
        <v>38.46153846153846</v>
      </c>
      <c r="AH18" s="187">
        <v>1</v>
      </c>
      <c r="AI18" s="181">
        <f t="shared" si="20"/>
        <v>7.6923076923076925</v>
      </c>
      <c r="AJ18" s="187">
        <v>0</v>
      </c>
      <c r="AK18" s="182">
        <f t="shared" si="21"/>
        <v>0</v>
      </c>
    </row>
    <row r="19" spans="1:38" s="148" customFormat="1" x14ac:dyDescent="0.25">
      <c r="A19" s="277"/>
      <c r="B19" s="242"/>
      <c r="C19" s="90"/>
      <c r="D19" s="90"/>
      <c r="E19" s="211" t="s">
        <v>666</v>
      </c>
      <c r="F19" s="212">
        <v>56</v>
      </c>
      <c r="G19" s="213">
        <v>8</v>
      </c>
      <c r="H19" s="144">
        <f t="shared" si="27"/>
        <v>14.285714285714286</v>
      </c>
      <c r="I19" s="214">
        <v>20</v>
      </c>
      <c r="J19" s="144">
        <f t="shared" si="28"/>
        <v>35.714285714285715</v>
      </c>
      <c r="K19" s="214">
        <v>22</v>
      </c>
      <c r="L19" s="144">
        <f t="shared" si="29"/>
        <v>39.285714285714285</v>
      </c>
      <c r="M19" s="214">
        <v>5</v>
      </c>
      <c r="N19" s="144">
        <f t="shared" si="30"/>
        <v>8.9285714285714288</v>
      </c>
      <c r="O19" s="214">
        <v>1</v>
      </c>
      <c r="P19" s="215">
        <f t="shared" si="31"/>
        <v>1.7857142857142858</v>
      </c>
      <c r="Q19" s="216">
        <v>3</v>
      </c>
      <c r="R19" s="158">
        <f t="shared" si="22"/>
        <v>5.3571428571428568</v>
      </c>
      <c r="S19" s="217">
        <v>15</v>
      </c>
      <c r="T19" s="158">
        <f t="shared" si="23"/>
        <v>26.785714285714285</v>
      </c>
      <c r="U19" s="217">
        <v>31</v>
      </c>
      <c r="V19" s="158">
        <f t="shared" si="24"/>
        <v>55.357142857142854</v>
      </c>
      <c r="W19" s="217">
        <v>7</v>
      </c>
      <c r="X19" s="158">
        <f t="shared" si="25"/>
        <v>12.5</v>
      </c>
      <c r="Y19" s="217">
        <v>0</v>
      </c>
      <c r="Z19" s="218">
        <f t="shared" si="26"/>
        <v>0</v>
      </c>
      <c r="AA19" s="229">
        <v>56</v>
      </c>
      <c r="AB19" s="220">
        <v>1</v>
      </c>
      <c r="AC19" s="221">
        <f t="shared" si="17"/>
        <v>1.7857142857142858</v>
      </c>
      <c r="AD19" s="220">
        <v>14</v>
      </c>
      <c r="AE19" s="221">
        <f t="shared" si="18"/>
        <v>25</v>
      </c>
      <c r="AF19" s="220">
        <v>28</v>
      </c>
      <c r="AG19" s="221">
        <f t="shared" si="19"/>
        <v>50</v>
      </c>
      <c r="AH19" s="220">
        <v>13</v>
      </c>
      <c r="AI19" s="221">
        <f t="shared" si="20"/>
        <v>23.214285714285715</v>
      </c>
      <c r="AJ19" s="220">
        <v>0</v>
      </c>
      <c r="AK19" s="222">
        <f t="shared" si="21"/>
        <v>0</v>
      </c>
      <c r="AL19" s="178"/>
    </row>
    <row r="20" spans="1:38" s="145" customFormat="1" ht="15.6" customHeight="1" x14ac:dyDescent="0.25">
      <c r="A20" s="279" t="s">
        <v>127</v>
      </c>
      <c r="B20" s="245" t="s">
        <v>126</v>
      </c>
      <c r="C20" s="53">
        <v>9</v>
      </c>
      <c r="D20" s="53">
        <v>1</v>
      </c>
      <c r="E20" s="161" t="s">
        <v>437</v>
      </c>
      <c r="F20" s="190">
        <v>34</v>
      </c>
      <c r="G20" s="165">
        <v>3</v>
      </c>
      <c r="H20" s="79">
        <f t="shared" si="27"/>
        <v>8.8235294117647065</v>
      </c>
      <c r="I20" s="87">
        <v>11</v>
      </c>
      <c r="J20" s="79">
        <f t="shared" si="28"/>
        <v>32.352941176470587</v>
      </c>
      <c r="K20" s="87">
        <v>11</v>
      </c>
      <c r="L20" s="79">
        <f t="shared" si="29"/>
        <v>32.352941176470587</v>
      </c>
      <c r="M20" s="87">
        <v>3</v>
      </c>
      <c r="N20" s="79">
        <f t="shared" si="30"/>
        <v>8.8235294117647065</v>
      </c>
      <c r="O20" s="87">
        <v>6</v>
      </c>
      <c r="P20" s="166">
        <f t="shared" si="31"/>
        <v>17.647058823529413</v>
      </c>
      <c r="Q20" s="170">
        <v>3</v>
      </c>
      <c r="R20" s="155">
        <f t="shared" si="22"/>
        <v>8.8235294117647065</v>
      </c>
      <c r="S20" s="153">
        <v>8</v>
      </c>
      <c r="T20" s="155">
        <f t="shared" si="23"/>
        <v>23.529411764705884</v>
      </c>
      <c r="U20" s="153">
        <v>12</v>
      </c>
      <c r="V20" s="155">
        <f t="shared" si="24"/>
        <v>35.294117647058826</v>
      </c>
      <c r="W20" s="153">
        <v>10</v>
      </c>
      <c r="X20" s="155">
        <f t="shared" si="25"/>
        <v>29.411764705882351</v>
      </c>
      <c r="Y20" s="153">
        <v>1</v>
      </c>
      <c r="Z20" s="171">
        <f t="shared" si="26"/>
        <v>2.9411764705882355</v>
      </c>
      <c r="AA20" s="179">
        <v>34</v>
      </c>
      <c r="AB20" s="180">
        <v>3</v>
      </c>
      <c r="AC20" s="181">
        <f t="shared" si="17"/>
        <v>8.8235294117647065</v>
      </c>
      <c r="AD20" s="180">
        <v>2</v>
      </c>
      <c r="AE20" s="181">
        <f t="shared" si="18"/>
        <v>5.882352941176471</v>
      </c>
      <c r="AF20" s="180">
        <v>15</v>
      </c>
      <c r="AG20" s="181">
        <f t="shared" si="19"/>
        <v>44.117647058823529</v>
      </c>
      <c r="AH20" s="180">
        <v>14</v>
      </c>
      <c r="AI20" s="181">
        <f t="shared" si="20"/>
        <v>41.176470588235297</v>
      </c>
      <c r="AJ20" s="180">
        <v>0</v>
      </c>
      <c r="AK20" s="182">
        <f t="shared" si="21"/>
        <v>0</v>
      </c>
    </row>
    <row r="21" spans="1:38" s="62" customFormat="1" x14ac:dyDescent="0.25">
      <c r="A21" s="280"/>
      <c r="B21" s="245"/>
      <c r="C21" s="53">
        <v>10</v>
      </c>
      <c r="D21" s="53">
        <v>2</v>
      </c>
      <c r="E21" s="161" t="s">
        <v>438</v>
      </c>
      <c r="F21" s="190">
        <v>23</v>
      </c>
      <c r="G21" s="165">
        <v>1</v>
      </c>
      <c r="H21" s="79">
        <f t="shared" si="27"/>
        <v>4.3478260869565215</v>
      </c>
      <c r="I21" s="87">
        <v>0</v>
      </c>
      <c r="J21" s="79">
        <f t="shared" si="28"/>
        <v>0</v>
      </c>
      <c r="K21" s="87">
        <v>19</v>
      </c>
      <c r="L21" s="79">
        <f t="shared" si="29"/>
        <v>82.608695652173907</v>
      </c>
      <c r="M21" s="87">
        <v>0</v>
      </c>
      <c r="N21" s="79">
        <f t="shared" si="30"/>
        <v>0</v>
      </c>
      <c r="O21" s="87">
        <v>3</v>
      </c>
      <c r="P21" s="166">
        <f t="shared" si="31"/>
        <v>13.043478260869565</v>
      </c>
      <c r="Q21" s="170">
        <v>1</v>
      </c>
      <c r="R21" s="155">
        <f t="shared" si="22"/>
        <v>4.3478260869565215</v>
      </c>
      <c r="S21" s="153">
        <v>1</v>
      </c>
      <c r="T21" s="155">
        <f t="shared" si="23"/>
        <v>4.3478260869565215</v>
      </c>
      <c r="U21" s="153">
        <v>18</v>
      </c>
      <c r="V21" s="155">
        <f t="shared" si="24"/>
        <v>78.260869565217391</v>
      </c>
      <c r="W21" s="153">
        <v>2</v>
      </c>
      <c r="X21" s="155">
        <f t="shared" si="25"/>
        <v>8.695652173913043</v>
      </c>
      <c r="Y21" s="153">
        <v>1</v>
      </c>
      <c r="Z21" s="171">
        <f t="shared" si="26"/>
        <v>4.3478260869565215</v>
      </c>
      <c r="AA21" s="179">
        <v>23</v>
      </c>
      <c r="AB21" s="180">
        <v>0</v>
      </c>
      <c r="AC21" s="181">
        <f t="shared" si="17"/>
        <v>0</v>
      </c>
      <c r="AD21" s="180">
        <v>2</v>
      </c>
      <c r="AE21" s="181">
        <f t="shared" si="18"/>
        <v>8.695652173913043</v>
      </c>
      <c r="AF21" s="180">
        <v>17</v>
      </c>
      <c r="AG21" s="181">
        <f t="shared" si="19"/>
        <v>73.913043478260875</v>
      </c>
      <c r="AH21" s="180">
        <v>4</v>
      </c>
      <c r="AI21" s="181">
        <f t="shared" si="20"/>
        <v>17.391304347826086</v>
      </c>
      <c r="AJ21" s="180">
        <v>0</v>
      </c>
      <c r="AK21" s="182">
        <f t="shared" si="21"/>
        <v>0</v>
      </c>
      <c r="AL21" s="145"/>
    </row>
    <row r="22" spans="1:38" s="62" customFormat="1" x14ac:dyDescent="0.25">
      <c r="A22" s="280"/>
      <c r="B22" s="245"/>
      <c r="C22" s="53">
        <v>11</v>
      </c>
      <c r="D22" s="53">
        <v>3</v>
      </c>
      <c r="E22" s="164" t="s">
        <v>436</v>
      </c>
      <c r="F22" s="190">
        <v>16</v>
      </c>
      <c r="G22" s="165">
        <v>1</v>
      </c>
      <c r="H22" s="79">
        <f t="shared" si="27"/>
        <v>6.25</v>
      </c>
      <c r="I22" s="87">
        <v>3</v>
      </c>
      <c r="J22" s="79">
        <f t="shared" si="28"/>
        <v>18.75</v>
      </c>
      <c r="K22" s="87">
        <v>9</v>
      </c>
      <c r="L22" s="79">
        <f t="shared" si="29"/>
        <v>56.25</v>
      </c>
      <c r="M22" s="87">
        <v>3</v>
      </c>
      <c r="N22" s="79">
        <f t="shared" si="30"/>
        <v>18.75</v>
      </c>
      <c r="O22" s="87">
        <v>0</v>
      </c>
      <c r="P22" s="166">
        <f t="shared" si="31"/>
        <v>0</v>
      </c>
      <c r="Q22" s="170">
        <v>0</v>
      </c>
      <c r="R22" s="155">
        <f t="shared" si="22"/>
        <v>0</v>
      </c>
      <c r="S22" s="153">
        <v>3</v>
      </c>
      <c r="T22" s="155">
        <f t="shared" si="23"/>
        <v>18.75</v>
      </c>
      <c r="U22" s="153">
        <v>10</v>
      </c>
      <c r="V22" s="155">
        <f t="shared" si="24"/>
        <v>62.5</v>
      </c>
      <c r="W22" s="153">
        <v>3</v>
      </c>
      <c r="X22" s="155">
        <f t="shared" si="25"/>
        <v>18.75</v>
      </c>
      <c r="Y22" s="153">
        <v>0</v>
      </c>
      <c r="Z22" s="171">
        <f t="shared" si="26"/>
        <v>0</v>
      </c>
      <c r="AA22" s="179">
        <v>16</v>
      </c>
      <c r="AB22" s="180">
        <v>0</v>
      </c>
      <c r="AC22" s="181">
        <f t="shared" si="17"/>
        <v>0</v>
      </c>
      <c r="AD22" s="180">
        <v>3</v>
      </c>
      <c r="AE22" s="181">
        <f t="shared" si="18"/>
        <v>18.75</v>
      </c>
      <c r="AF22" s="180">
        <v>11</v>
      </c>
      <c r="AG22" s="181">
        <f t="shared" si="19"/>
        <v>68.75</v>
      </c>
      <c r="AH22" s="180">
        <v>2</v>
      </c>
      <c r="AI22" s="181">
        <f t="shared" si="20"/>
        <v>12.5</v>
      </c>
      <c r="AJ22" s="180">
        <v>0</v>
      </c>
      <c r="AK22" s="182">
        <f t="shared" si="21"/>
        <v>0</v>
      </c>
      <c r="AL22" s="145"/>
    </row>
    <row r="23" spans="1:38" s="83" customFormat="1" ht="16.5" thickBot="1" x14ac:dyDescent="0.3">
      <c r="A23" s="280"/>
      <c r="B23" s="242"/>
      <c r="C23" s="142"/>
      <c r="D23" s="142"/>
      <c r="E23" s="211" t="s">
        <v>665</v>
      </c>
      <c r="F23" s="212">
        <v>73</v>
      </c>
      <c r="G23" s="213">
        <v>5</v>
      </c>
      <c r="H23" s="144">
        <f t="shared" si="27"/>
        <v>6.8493150684931505</v>
      </c>
      <c r="I23" s="214">
        <v>14</v>
      </c>
      <c r="J23" s="144">
        <f t="shared" si="28"/>
        <v>19.17808219178082</v>
      </c>
      <c r="K23" s="214">
        <v>39</v>
      </c>
      <c r="L23" s="144">
        <f t="shared" si="29"/>
        <v>53.424657534246577</v>
      </c>
      <c r="M23" s="214">
        <v>6</v>
      </c>
      <c r="N23" s="144">
        <f t="shared" si="30"/>
        <v>8.2191780821917817</v>
      </c>
      <c r="O23" s="214">
        <v>9</v>
      </c>
      <c r="P23" s="215">
        <f t="shared" si="31"/>
        <v>12.328767123287671</v>
      </c>
      <c r="Q23" s="216">
        <v>4</v>
      </c>
      <c r="R23" s="158">
        <f t="shared" si="22"/>
        <v>5.4794520547945202</v>
      </c>
      <c r="S23" s="217">
        <v>12</v>
      </c>
      <c r="T23" s="158">
        <f t="shared" si="23"/>
        <v>16.438356164383563</v>
      </c>
      <c r="U23" s="217">
        <v>40</v>
      </c>
      <c r="V23" s="158">
        <f t="shared" si="24"/>
        <v>54.794520547945204</v>
      </c>
      <c r="W23" s="217">
        <v>15</v>
      </c>
      <c r="X23" s="158">
        <f t="shared" si="25"/>
        <v>20.547945205479451</v>
      </c>
      <c r="Y23" s="217">
        <f>SUM(Y16:Y22)</f>
        <v>2</v>
      </c>
      <c r="Z23" s="218">
        <f t="shared" si="26"/>
        <v>2.7397260273972601</v>
      </c>
      <c r="AA23" s="219">
        <v>73</v>
      </c>
      <c r="AB23" s="220">
        <v>3</v>
      </c>
      <c r="AC23" s="221">
        <f t="shared" si="17"/>
        <v>4.1095890410958908</v>
      </c>
      <c r="AD23" s="220">
        <v>7</v>
      </c>
      <c r="AE23" s="221">
        <f t="shared" si="18"/>
        <v>9.5890410958904102</v>
      </c>
      <c r="AF23" s="220">
        <v>43</v>
      </c>
      <c r="AG23" s="221">
        <f t="shared" si="19"/>
        <v>58.904109589041099</v>
      </c>
      <c r="AH23" s="220">
        <v>20</v>
      </c>
      <c r="AI23" s="221">
        <f t="shared" si="20"/>
        <v>27.397260273972602</v>
      </c>
      <c r="AJ23" s="220">
        <f>SUM(AJ16:AJ22)</f>
        <v>0</v>
      </c>
      <c r="AK23" s="222">
        <f t="shared" si="21"/>
        <v>0</v>
      </c>
      <c r="AL23" s="177"/>
    </row>
    <row r="24" spans="1:38" s="228" customFormat="1" x14ac:dyDescent="0.25">
      <c r="A24" s="246" t="s">
        <v>130</v>
      </c>
      <c r="B24" s="247"/>
      <c r="C24" s="247"/>
      <c r="D24" s="247"/>
      <c r="E24" s="248"/>
      <c r="F24" s="230">
        <v>95</v>
      </c>
      <c r="G24" s="231">
        <v>21</v>
      </c>
      <c r="H24" s="232">
        <v>22.105263157894736</v>
      </c>
      <c r="I24" s="233">
        <v>71</v>
      </c>
      <c r="J24" s="232">
        <v>74.736842105263165</v>
      </c>
      <c r="K24" s="233">
        <v>3</v>
      </c>
      <c r="L24" s="232">
        <v>3.1578947368421053</v>
      </c>
      <c r="M24" s="233">
        <v>0</v>
      </c>
      <c r="N24" s="234">
        <v>0</v>
      </c>
      <c r="O24" s="233">
        <v>0</v>
      </c>
      <c r="P24" s="235">
        <v>0</v>
      </c>
      <c r="Q24" s="231">
        <v>20</v>
      </c>
      <c r="R24" s="234">
        <v>21.05263157894737</v>
      </c>
      <c r="S24" s="233">
        <v>62</v>
      </c>
      <c r="T24" s="234">
        <v>65.263157894736835</v>
      </c>
      <c r="U24" s="233">
        <v>11</v>
      </c>
      <c r="V24" s="234">
        <v>11.578947368421053</v>
      </c>
      <c r="W24" s="233">
        <v>2</v>
      </c>
      <c r="X24" s="234">
        <v>2.1052631578947367</v>
      </c>
      <c r="Y24" s="233">
        <v>0</v>
      </c>
      <c r="Z24" s="235">
        <v>0</v>
      </c>
      <c r="AA24" s="231">
        <v>95</v>
      </c>
      <c r="AB24" s="233">
        <v>19</v>
      </c>
      <c r="AC24" s="234">
        <v>20</v>
      </c>
      <c r="AD24" s="233">
        <v>48</v>
      </c>
      <c r="AE24" s="234">
        <v>50.526315789473685</v>
      </c>
      <c r="AF24" s="233">
        <v>26</v>
      </c>
      <c r="AG24" s="234">
        <v>27.368421052631579</v>
      </c>
      <c r="AH24" s="233">
        <v>2</v>
      </c>
      <c r="AI24" s="234">
        <v>2.1052631578947367</v>
      </c>
      <c r="AJ24" s="233">
        <v>0</v>
      </c>
      <c r="AK24" s="235">
        <v>0</v>
      </c>
      <c r="AL24" s="227"/>
    </row>
    <row r="25" spans="1:38" s="228" customFormat="1" x14ac:dyDescent="0.25">
      <c r="A25" s="249" t="s">
        <v>131</v>
      </c>
      <c r="B25" s="250"/>
      <c r="C25" s="250"/>
      <c r="D25" s="250"/>
      <c r="E25" s="251"/>
      <c r="F25" s="194">
        <f>F14+F19+F23</f>
        <v>147</v>
      </c>
      <c r="G25" s="195">
        <f>G14+G19+G23</f>
        <v>15</v>
      </c>
      <c r="H25" s="197">
        <f t="shared" si="27"/>
        <v>10.204081632653061</v>
      </c>
      <c r="I25" s="196">
        <f>I14+I19+I23</f>
        <v>42</v>
      </c>
      <c r="J25" s="197">
        <f t="shared" si="28"/>
        <v>28.571428571428573</v>
      </c>
      <c r="K25" s="196">
        <f>K14+K19+K23</f>
        <v>69</v>
      </c>
      <c r="L25" s="197">
        <f t="shared" si="29"/>
        <v>46.938775510204081</v>
      </c>
      <c r="M25" s="196">
        <f>M14+M19+M23</f>
        <v>11</v>
      </c>
      <c r="N25" s="197">
        <f t="shared" si="30"/>
        <v>7.4829931972789119</v>
      </c>
      <c r="O25" s="196">
        <f>O14+O19+O23</f>
        <v>10</v>
      </c>
      <c r="P25" s="198">
        <f t="shared" si="31"/>
        <v>6.8027210884353737</v>
      </c>
      <c r="Q25" s="195">
        <f>Q14+Q19+Q23</f>
        <v>9</v>
      </c>
      <c r="R25" s="197">
        <f t="shared" si="22"/>
        <v>6.1224489795918364</v>
      </c>
      <c r="S25" s="196">
        <f>S14+S19+S23</f>
        <v>35</v>
      </c>
      <c r="T25" s="197">
        <f t="shared" si="23"/>
        <v>23.80952380952381</v>
      </c>
      <c r="U25" s="196">
        <f>U14+U19+U23</f>
        <v>79</v>
      </c>
      <c r="V25" s="197">
        <f t="shared" si="24"/>
        <v>53.741496598639458</v>
      </c>
      <c r="W25" s="196">
        <f>W14+W19+W23</f>
        <v>22</v>
      </c>
      <c r="X25" s="197">
        <f t="shared" si="25"/>
        <v>14.965986394557824</v>
      </c>
      <c r="Y25" s="196">
        <f>Y14+Y19+Y23</f>
        <v>2</v>
      </c>
      <c r="Z25" s="198">
        <f t="shared" si="26"/>
        <v>1.3605442176870748</v>
      </c>
      <c r="AA25" s="195">
        <f>AA14+AA19+AA23</f>
        <v>147</v>
      </c>
      <c r="AB25" s="196">
        <f>AB14+AB19+AB23</f>
        <v>6</v>
      </c>
      <c r="AC25" s="197">
        <f t="shared" si="17"/>
        <v>4.0816326530612246</v>
      </c>
      <c r="AD25" s="196">
        <f>AD14+AD19+AD23</f>
        <v>29</v>
      </c>
      <c r="AE25" s="197">
        <f t="shared" si="18"/>
        <v>19.727891156462587</v>
      </c>
      <c r="AF25" s="196">
        <f>AF14+AF19+AF23</f>
        <v>79</v>
      </c>
      <c r="AG25" s="197">
        <f t="shared" si="19"/>
        <v>53.741496598639458</v>
      </c>
      <c r="AH25" s="196">
        <f>AH14+AH19+AH23</f>
        <v>33</v>
      </c>
      <c r="AI25" s="197">
        <f t="shared" si="20"/>
        <v>22.448979591836736</v>
      </c>
      <c r="AJ25" s="196">
        <f>AJ14+AJ19+AJ23</f>
        <v>0</v>
      </c>
      <c r="AK25" s="198">
        <f t="shared" si="21"/>
        <v>0</v>
      </c>
      <c r="AL25" s="227"/>
    </row>
    <row r="26" spans="1:38" s="228" customFormat="1" ht="16.5" thickBot="1" x14ac:dyDescent="0.3">
      <c r="A26" s="252" t="s">
        <v>128</v>
      </c>
      <c r="B26" s="253"/>
      <c r="C26" s="253"/>
      <c r="D26" s="253"/>
      <c r="E26" s="254"/>
      <c r="F26" s="236">
        <f>F15+F19+F23</f>
        <v>242</v>
      </c>
      <c r="G26" s="237">
        <f>G15+G19+G23</f>
        <v>36</v>
      </c>
      <c r="H26" s="238">
        <f t="shared" si="27"/>
        <v>14.87603305785124</v>
      </c>
      <c r="I26" s="239">
        <f>I15+I19+I23</f>
        <v>113</v>
      </c>
      <c r="J26" s="238">
        <f t="shared" si="28"/>
        <v>46.694214876033058</v>
      </c>
      <c r="K26" s="239">
        <f>K15+K19+K23</f>
        <v>72</v>
      </c>
      <c r="L26" s="238">
        <f t="shared" si="29"/>
        <v>29.75206611570248</v>
      </c>
      <c r="M26" s="239">
        <f>M15+M19+M23</f>
        <v>11</v>
      </c>
      <c r="N26" s="238">
        <f t="shared" si="30"/>
        <v>4.5454545454545459</v>
      </c>
      <c r="O26" s="239">
        <f>O15+O19+O23</f>
        <v>10</v>
      </c>
      <c r="P26" s="240">
        <f t="shared" si="31"/>
        <v>4.1322314049586772</v>
      </c>
      <c r="Q26" s="237">
        <f>Q15+Q19+Q23</f>
        <v>29</v>
      </c>
      <c r="R26" s="238">
        <f t="shared" si="22"/>
        <v>11.983471074380166</v>
      </c>
      <c r="S26" s="239">
        <f>S15+S19+S23</f>
        <v>97</v>
      </c>
      <c r="T26" s="238">
        <f t="shared" si="23"/>
        <v>40.082644628099175</v>
      </c>
      <c r="U26" s="239">
        <f>U15+U19+U23</f>
        <v>90</v>
      </c>
      <c r="V26" s="238">
        <f t="shared" si="24"/>
        <v>37.190082644628099</v>
      </c>
      <c r="W26" s="239">
        <f>W15+W19+W23</f>
        <v>24</v>
      </c>
      <c r="X26" s="238">
        <f t="shared" si="25"/>
        <v>9.9173553719008272</v>
      </c>
      <c r="Y26" s="239">
        <f>Y15+Y19+Y23</f>
        <v>2</v>
      </c>
      <c r="Z26" s="240">
        <f t="shared" si="26"/>
        <v>0.82644628099173556</v>
      </c>
      <c r="AA26" s="241">
        <f>AA15+AA19+AA23</f>
        <v>242</v>
      </c>
      <c r="AB26" s="239">
        <f>AB15+AB19+AB23</f>
        <v>25</v>
      </c>
      <c r="AC26" s="238">
        <f t="shared" si="17"/>
        <v>10.330578512396695</v>
      </c>
      <c r="AD26" s="239">
        <f>AD15+AD19+AD23</f>
        <v>77</v>
      </c>
      <c r="AE26" s="238">
        <f t="shared" si="18"/>
        <v>31.818181818181817</v>
      </c>
      <c r="AF26" s="239">
        <f>AF15+AF19+AF23</f>
        <v>105</v>
      </c>
      <c r="AG26" s="238">
        <f t="shared" si="19"/>
        <v>43.388429752066116</v>
      </c>
      <c r="AH26" s="239">
        <f>AH15+AH19+AH23</f>
        <v>35</v>
      </c>
      <c r="AI26" s="238">
        <f t="shared" si="20"/>
        <v>14.462809917355372</v>
      </c>
      <c r="AJ26" s="239">
        <f>AJ15+AJ19+AJ23</f>
        <v>0</v>
      </c>
      <c r="AK26" s="240">
        <f t="shared" si="21"/>
        <v>0</v>
      </c>
      <c r="AL26" s="227"/>
    </row>
  </sheetData>
  <mergeCells count="20">
    <mergeCell ref="A25:E25"/>
    <mergeCell ref="A26:E26"/>
    <mergeCell ref="A4:AK4"/>
    <mergeCell ref="A6:A7"/>
    <mergeCell ref="B6:B7"/>
    <mergeCell ref="C6:D7"/>
    <mergeCell ref="E6:E7"/>
    <mergeCell ref="F6:F7"/>
    <mergeCell ref="G6:P6"/>
    <mergeCell ref="Q6:Z6"/>
    <mergeCell ref="AA6:AA7"/>
    <mergeCell ref="AB6:AK6"/>
    <mergeCell ref="A8:A15"/>
    <mergeCell ref="A16:A19"/>
    <mergeCell ref="A20:A23"/>
    <mergeCell ref="B8:B12"/>
    <mergeCell ref="B13:B14"/>
    <mergeCell ref="B16:B19"/>
    <mergeCell ref="B20:B23"/>
    <mergeCell ref="A24:E24"/>
  </mergeCells>
  <phoneticPr fontId="38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8"/>
  <sheetViews>
    <sheetView showGridLines="0" tabSelected="1" workbookViewId="0">
      <selection activeCell="A4" sqref="A4:R4"/>
    </sheetView>
  </sheetViews>
  <sheetFormatPr defaultColWidth="12.5703125" defaultRowHeight="15" customHeight="1" x14ac:dyDescent="0.2"/>
  <cols>
    <col min="1" max="2" width="3.28515625" bestFit="1" customWidth="1"/>
    <col min="3" max="3" width="16" bestFit="1" customWidth="1"/>
    <col min="4" max="4" width="20.28515625" bestFit="1" customWidth="1"/>
    <col min="5" max="5" width="8.7109375" bestFit="1" customWidth="1"/>
    <col min="6" max="7" width="12.140625" style="98" bestFit="1" customWidth="1"/>
    <col min="8" max="8" width="5.85546875" customWidth="1"/>
    <col min="9" max="9" width="10.42578125" bestFit="1" customWidth="1"/>
    <col min="10" max="10" width="5.85546875" customWidth="1"/>
    <col min="11" max="11" width="10.42578125" bestFit="1" customWidth="1"/>
    <col min="12" max="12" width="6.5703125" customWidth="1"/>
    <col min="13" max="13" width="8.5703125" bestFit="1" customWidth="1"/>
    <col min="14" max="14" width="5.85546875" style="135" customWidth="1"/>
    <col min="15" max="15" width="10.42578125" bestFit="1" customWidth="1"/>
    <col min="16" max="16" width="6.5703125" bestFit="1" customWidth="1"/>
    <col min="17" max="17" width="10.42578125" bestFit="1" customWidth="1"/>
    <col min="18" max="18" width="8.42578125" customWidth="1"/>
    <col min="19" max="19" width="9.28515625" customWidth="1"/>
    <col min="20" max="28" width="8" customWidth="1"/>
  </cols>
  <sheetData>
    <row r="1" spans="1:28" ht="25.5" customHeight="1" x14ac:dyDescent="0.2">
      <c r="A1" s="3"/>
      <c r="B1" s="3"/>
      <c r="C1" s="4"/>
      <c r="D1" s="4"/>
      <c r="E1" s="4"/>
      <c r="F1" s="93"/>
      <c r="G1" s="93"/>
      <c r="H1" s="4"/>
      <c r="I1" s="4"/>
      <c r="J1" s="12"/>
      <c r="K1" s="12"/>
      <c r="L1" s="12"/>
      <c r="M1" s="12"/>
      <c r="N1" s="13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32.25" customHeight="1" x14ac:dyDescent="0.2">
      <c r="A2" s="5"/>
      <c r="B2" s="5"/>
      <c r="C2" s="6"/>
      <c r="D2" s="6"/>
      <c r="E2" s="7"/>
      <c r="F2" s="94"/>
      <c r="G2" s="94"/>
      <c r="H2" s="7"/>
      <c r="I2" s="7"/>
      <c r="J2" s="13"/>
      <c r="K2" s="8"/>
      <c r="L2" s="8"/>
      <c r="M2" s="8"/>
      <c r="N2" s="13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9.5" customHeight="1" x14ac:dyDescent="0.2">
      <c r="A3" s="281" t="s">
        <v>116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3"/>
      <c r="M3" s="283"/>
      <c r="N3" s="282"/>
      <c r="O3" s="282"/>
      <c r="P3" s="282"/>
      <c r="Q3" s="282"/>
      <c r="R3" s="284"/>
      <c r="S3" s="1"/>
      <c r="T3" s="14"/>
      <c r="U3" s="14"/>
      <c r="V3" s="14"/>
      <c r="W3" s="14"/>
      <c r="X3" s="14"/>
      <c r="Y3" s="14"/>
      <c r="Z3" s="14"/>
      <c r="AA3" s="14"/>
      <c r="AB3" s="14"/>
    </row>
    <row r="4" spans="1:28" ht="19.5" customHeight="1" x14ac:dyDescent="0.2">
      <c r="A4" s="285" t="s">
        <v>667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3"/>
      <c r="M4" s="283"/>
      <c r="N4" s="282"/>
      <c r="O4" s="282"/>
      <c r="P4" s="282"/>
      <c r="Q4" s="282"/>
      <c r="R4" s="284"/>
      <c r="S4" s="15"/>
      <c r="T4" s="16"/>
      <c r="U4" s="16"/>
      <c r="V4" s="16"/>
      <c r="W4" s="16"/>
      <c r="X4" s="16"/>
      <c r="Y4" s="16"/>
      <c r="Z4" s="16"/>
      <c r="AA4" s="16"/>
      <c r="AB4" s="16"/>
    </row>
    <row r="5" spans="1:28" ht="19.5" customHeight="1" x14ac:dyDescent="0.2">
      <c r="A5" s="17"/>
      <c r="B5" s="17"/>
      <c r="C5" s="18"/>
      <c r="D5" s="19"/>
      <c r="E5" s="18"/>
      <c r="F5" s="95"/>
      <c r="G5" s="95"/>
      <c r="H5" s="18"/>
      <c r="I5" s="18"/>
      <c r="J5" s="18"/>
      <c r="K5" s="18"/>
      <c r="L5" s="31"/>
      <c r="M5" s="31"/>
      <c r="N5" s="133"/>
      <c r="O5" s="18"/>
      <c r="P5" s="17"/>
      <c r="Q5" s="17"/>
      <c r="R5" s="17"/>
      <c r="S5" s="20"/>
      <c r="T5" s="17"/>
      <c r="U5" s="17"/>
      <c r="V5" s="17"/>
      <c r="W5" s="17"/>
      <c r="X5" s="17"/>
      <c r="Y5" s="17"/>
      <c r="Z5" s="17"/>
      <c r="AA5" s="17"/>
      <c r="AB5" s="17"/>
    </row>
    <row r="6" spans="1:28" ht="16.5" customHeight="1" x14ac:dyDescent="0.2">
      <c r="A6" s="302" t="s">
        <v>0</v>
      </c>
      <c r="B6" s="303"/>
      <c r="C6" s="286" t="s">
        <v>5</v>
      </c>
      <c r="D6" s="286" t="s">
        <v>6</v>
      </c>
      <c r="E6" s="289" t="s">
        <v>7</v>
      </c>
      <c r="F6" s="317" t="s">
        <v>8</v>
      </c>
      <c r="G6" s="318"/>
      <c r="H6" s="298" t="s">
        <v>9</v>
      </c>
      <c r="I6" s="299"/>
      <c r="J6" s="299"/>
      <c r="K6" s="299"/>
      <c r="L6" s="300"/>
      <c r="M6" s="300"/>
      <c r="N6" s="300"/>
      <c r="O6" s="300"/>
      <c r="P6" s="299"/>
      <c r="Q6" s="301"/>
      <c r="R6" s="292" t="s">
        <v>10</v>
      </c>
      <c r="S6" s="21"/>
      <c r="T6" s="22"/>
      <c r="U6" s="22"/>
      <c r="V6" s="22"/>
      <c r="W6" s="22"/>
      <c r="X6" s="22"/>
      <c r="Y6" s="22"/>
      <c r="Z6" s="22"/>
      <c r="AA6" s="22"/>
      <c r="AB6" s="22"/>
    </row>
    <row r="7" spans="1:28" ht="15.75" customHeight="1" x14ac:dyDescent="0.2">
      <c r="A7" s="312"/>
      <c r="B7" s="313"/>
      <c r="C7" s="287"/>
      <c r="D7" s="287"/>
      <c r="E7" s="290"/>
      <c r="F7" s="319"/>
      <c r="G7" s="320"/>
      <c r="H7" s="302" t="s">
        <v>91</v>
      </c>
      <c r="I7" s="303"/>
      <c r="J7" s="302" t="s">
        <v>92</v>
      </c>
      <c r="K7" s="300"/>
      <c r="L7" s="295" t="s">
        <v>93</v>
      </c>
      <c r="M7" s="295"/>
      <c r="N7" s="295"/>
      <c r="O7" s="295"/>
      <c r="P7" s="307" t="s">
        <v>94</v>
      </c>
      <c r="Q7" s="303"/>
      <c r="R7" s="293"/>
      <c r="S7" s="21"/>
      <c r="T7" s="22"/>
      <c r="U7" s="22"/>
      <c r="V7" s="22"/>
      <c r="W7" s="22"/>
      <c r="X7" s="22"/>
      <c r="Y7" s="22"/>
      <c r="Z7" s="22"/>
      <c r="AA7" s="22"/>
      <c r="AB7" s="22"/>
    </row>
    <row r="8" spans="1:28" ht="13.5" customHeight="1" x14ac:dyDescent="0.2">
      <c r="A8" s="312"/>
      <c r="B8" s="313"/>
      <c r="C8" s="287"/>
      <c r="D8" s="287"/>
      <c r="E8" s="290"/>
      <c r="F8" s="321"/>
      <c r="G8" s="322"/>
      <c r="H8" s="304"/>
      <c r="I8" s="305"/>
      <c r="J8" s="304"/>
      <c r="K8" s="306"/>
      <c r="L8" s="296" t="s">
        <v>102</v>
      </c>
      <c r="M8" s="297"/>
      <c r="N8" s="296" t="s">
        <v>103</v>
      </c>
      <c r="O8" s="297"/>
      <c r="P8" s="306"/>
      <c r="Q8" s="305"/>
      <c r="R8" s="293"/>
      <c r="S8" s="21"/>
      <c r="T8" s="22"/>
      <c r="U8" s="22"/>
      <c r="V8" s="22"/>
      <c r="W8" s="22"/>
      <c r="X8" s="22"/>
      <c r="Y8" s="22"/>
      <c r="Z8" s="22"/>
      <c r="AA8" s="22"/>
      <c r="AB8" s="22"/>
    </row>
    <row r="9" spans="1:28" ht="15" customHeight="1" x14ac:dyDescent="0.2">
      <c r="A9" s="304"/>
      <c r="B9" s="305"/>
      <c r="C9" s="288"/>
      <c r="D9" s="288"/>
      <c r="E9" s="291"/>
      <c r="F9" s="96" t="s">
        <v>11</v>
      </c>
      <c r="G9" s="97" t="s">
        <v>12</v>
      </c>
      <c r="H9" s="23" t="s">
        <v>13</v>
      </c>
      <c r="I9" s="23" t="s">
        <v>14</v>
      </c>
      <c r="J9" s="23" t="s">
        <v>13</v>
      </c>
      <c r="K9" s="23" t="s">
        <v>14</v>
      </c>
      <c r="L9" s="32" t="s">
        <v>13</v>
      </c>
      <c r="M9" s="32" t="s">
        <v>14</v>
      </c>
      <c r="N9" s="134" t="s">
        <v>13</v>
      </c>
      <c r="O9" s="32" t="s">
        <v>14</v>
      </c>
      <c r="P9" s="23" t="s">
        <v>13</v>
      </c>
      <c r="Q9" s="23" t="s">
        <v>14</v>
      </c>
      <c r="R9" s="294"/>
      <c r="S9" s="21"/>
      <c r="T9" s="22"/>
      <c r="U9" s="22"/>
      <c r="V9" s="22"/>
      <c r="W9" s="22"/>
      <c r="X9" s="22"/>
      <c r="Y9" s="22"/>
      <c r="Z9" s="22"/>
      <c r="AA9" s="22"/>
      <c r="AB9" s="22"/>
    </row>
    <row r="10" spans="1:28" ht="21" customHeight="1" x14ac:dyDescent="0.2">
      <c r="A10" s="314" t="s">
        <v>158</v>
      </c>
      <c r="B10" s="315"/>
      <c r="C10" s="315"/>
      <c r="D10" s="315"/>
      <c r="E10" s="315"/>
      <c r="F10" s="315"/>
      <c r="G10" s="316"/>
      <c r="H10" s="107"/>
      <c r="I10" s="107"/>
      <c r="J10" s="107"/>
      <c r="K10" s="107"/>
      <c r="L10" s="107"/>
      <c r="M10" s="107"/>
      <c r="N10" s="107"/>
      <c r="O10" s="108"/>
      <c r="P10" s="109"/>
      <c r="Q10" s="110"/>
      <c r="R10" s="109"/>
      <c r="S10" s="27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s="124" customFormat="1" ht="21" customHeight="1" x14ac:dyDescent="0.2">
      <c r="A11" s="111">
        <v>1</v>
      </c>
      <c r="B11" s="104">
        <v>1</v>
      </c>
      <c r="C11" s="130" t="s">
        <v>159</v>
      </c>
      <c r="D11" s="346" t="s">
        <v>73</v>
      </c>
      <c r="E11" s="123" t="s">
        <v>72</v>
      </c>
      <c r="F11" s="112"/>
      <c r="G11" s="112">
        <v>37110</v>
      </c>
      <c r="H11" s="113">
        <v>83</v>
      </c>
      <c r="I11" s="114" t="s">
        <v>1</v>
      </c>
      <c r="J11" s="113">
        <v>81</v>
      </c>
      <c r="K11" s="114" t="s">
        <v>1</v>
      </c>
      <c r="L11" s="120">
        <v>82</v>
      </c>
      <c r="M11" s="121" t="s">
        <v>1</v>
      </c>
      <c r="N11" s="113">
        <v>81.5</v>
      </c>
      <c r="O11" s="114" t="s">
        <v>1</v>
      </c>
      <c r="P11" s="105">
        <v>81.833333333333329</v>
      </c>
      <c r="Q11" s="102" t="s">
        <v>1</v>
      </c>
      <c r="R11" s="109"/>
      <c r="S11" s="27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s="124" customFormat="1" ht="21" customHeight="1" x14ac:dyDescent="0.2">
      <c r="A12" s="111">
        <v>2</v>
      </c>
      <c r="B12" s="104">
        <v>2</v>
      </c>
      <c r="C12" s="130" t="s">
        <v>160</v>
      </c>
      <c r="D12" s="346" t="s">
        <v>161</v>
      </c>
      <c r="E12" s="125" t="s">
        <v>39</v>
      </c>
      <c r="F12" s="116"/>
      <c r="G12" s="117">
        <v>37058</v>
      </c>
      <c r="H12" s="113">
        <v>84</v>
      </c>
      <c r="I12" s="114" t="s">
        <v>1</v>
      </c>
      <c r="J12" s="113">
        <v>74</v>
      </c>
      <c r="K12" s="114" t="s">
        <v>2</v>
      </c>
      <c r="L12" s="120">
        <v>82</v>
      </c>
      <c r="M12" s="121" t="s">
        <v>1</v>
      </c>
      <c r="N12" s="113">
        <v>78.5</v>
      </c>
      <c r="O12" s="114" t="s">
        <v>2</v>
      </c>
      <c r="P12" s="105">
        <v>78.833333333333329</v>
      </c>
      <c r="Q12" s="102" t="s">
        <v>2</v>
      </c>
      <c r="R12" s="109"/>
      <c r="S12" s="27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124" customFormat="1" ht="21" customHeight="1" x14ac:dyDescent="0.2">
      <c r="A13" s="111">
        <v>3</v>
      </c>
      <c r="B13" s="104">
        <v>3</v>
      </c>
      <c r="C13" s="130">
        <v>2063010001</v>
      </c>
      <c r="D13" s="346" t="s">
        <v>162</v>
      </c>
      <c r="E13" s="125" t="s">
        <v>163</v>
      </c>
      <c r="F13" s="118"/>
      <c r="G13" s="119">
        <v>37100</v>
      </c>
      <c r="H13" s="113">
        <v>91</v>
      </c>
      <c r="I13" s="114" t="s">
        <v>15</v>
      </c>
      <c r="J13" s="113">
        <v>86</v>
      </c>
      <c r="K13" s="114" t="s">
        <v>1</v>
      </c>
      <c r="L13" s="120">
        <v>87</v>
      </c>
      <c r="M13" s="121" t="s">
        <v>1</v>
      </c>
      <c r="N13" s="113">
        <v>88</v>
      </c>
      <c r="O13" s="114" t="s">
        <v>1</v>
      </c>
      <c r="P13" s="105">
        <v>88.333333333333329</v>
      </c>
      <c r="Q13" s="102" t="s">
        <v>1</v>
      </c>
      <c r="R13" s="109"/>
      <c r="S13" s="27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s="124" customFormat="1" ht="21" customHeight="1" x14ac:dyDescent="0.2">
      <c r="A14" s="111">
        <v>4</v>
      </c>
      <c r="B14" s="104">
        <v>4</v>
      </c>
      <c r="C14" s="130">
        <v>2063010002</v>
      </c>
      <c r="D14" s="346" t="s">
        <v>164</v>
      </c>
      <c r="E14" s="125" t="s">
        <v>20</v>
      </c>
      <c r="F14" s="118"/>
      <c r="G14" s="119">
        <v>37590</v>
      </c>
      <c r="H14" s="113">
        <v>82</v>
      </c>
      <c r="I14" s="114" t="s">
        <v>1</v>
      </c>
      <c r="J14" s="113">
        <v>77</v>
      </c>
      <c r="K14" s="114" t="s">
        <v>2</v>
      </c>
      <c r="L14" s="120">
        <v>83</v>
      </c>
      <c r="M14" s="121" t="s">
        <v>1</v>
      </c>
      <c r="N14" s="113">
        <v>82</v>
      </c>
      <c r="O14" s="114" t="s">
        <v>1</v>
      </c>
      <c r="P14" s="105">
        <v>80.333333333333329</v>
      </c>
      <c r="Q14" s="102" t="s">
        <v>1</v>
      </c>
      <c r="R14" s="109"/>
      <c r="S14" s="27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124" customFormat="1" ht="21" customHeight="1" x14ac:dyDescent="0.2">
      <c r="A15" s="111">
        <v>5</v>
      </c>
      <c r="B15" s="104">
        <v>5</v>
      </c>
      <c r="C15" s="130">
        <v>2063010003</v>
      </c>
      <c r="D15" s="346" t="s">
        <v>37</v>
      </c>
      <c r="E15" s="125" t="s">
        <v>21</v>
      </c>
      <c r="F15" s="118"/>
      <c r="G15" s="119">
        <v>37552</v>
      </c>
      <c r="H15" s="113">
        <v>94</v>
      </c>
      <c r="I15" s="114" t="s">
        <v>15</v>
      </c>
      <c r="J15" s="113">
        <v>88.5</v>
      </c>
      <c r="K15" s="114" t="s">
        <v>1</v>
      </c>
      <c r="L15" s="120">
        <v>93</v>
      </c>
      <c r="M15" s="121" t="s">
        <v>15</v>
      </c>
      <c r="N15" s="113">
        <v>96</v>
      </c>
      <c r="O15" s="114" t="s">
        <v>15</v>
      </c>
      <c r="P15" s="105">
        <v>92.833333333333329</v>
      </c>
      <c r="Q15" s="102" t="s">
        <v>15</v>
      </c>
      <c r="R15" s="109"/>
      <c r="S15" s="27"/>
      <c r="T15" s="28"/>
      <c r="U15" s="28"/>
      <c r="V15" s="28"/>
      <c r="W15" s="28"/>
      <c r="X15" s="28"/>
      <c r="Y15" s="28"/>
      <c r="Z15" s="28"/>
      <c r="AA15" s="28"/>
      <c r="AB15" s="28"/>
    </row>
    <row r="16" spans="1:28" s="124" customFormat="1" ht="21" customHeight="1" x14ac:dyDescent="0.2">
      <c r="A16" s="111">
        <v>6</v>
      </c>
      <c r="B16" s="104">
        <v>6</v>
      </c>
      <c r="C16" s="130">
        <v>2063010006</v>
      </c>
      <c r="D16" s="346" t="s">
        <v>165</v>
      </c>
      <c r="E16" s="125" t="s">
        <v>166</v>
      </c>
      <c r="F16" s="119">
        <v>37616</v>
      </c>
      <c r="G16" s="119"/>
      <c r="H16" s="113">
        <v>86</v>
      </c>
      <c r="I16" s="114" t="s">
        <v>1</v>
      </c>
      <c r="J16" s="113">
        <v>79</v>
      </c>
      <c r="K16" s="114" t="s">
        <v>2</v>
      </c>
      <c r="L16" s="120">
        <v>85</v>
      </c>
      <c r="M16" s="121" t="s">
        <v>1</v>
      </c>
      <c r="N16" s="113">
        <v>83</v>
      </c>
      <c r="O16" s="114" t="s">
        <v>1</v>
      </c>
      <c r="P16" s="105">
        <v>82.666666666666671</v>
      </c>
      <c r="Q16" s="102" t="s">
        <v>1</v>
      </c>
      <c r="R16" s="109"/>
      <c r="S16" s="27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124" customFormat="1" ht="21" customHeight="1" x14ac:dyDescent="0.2">
      <c r="A17" s="111">
        <v>7</v>
      </c>
      <c r="B17" s="104">
        <v>7</v>
      </c>
      <c r="C17" s="130">
        <v>2063010007</v>
      </c>
      <c r="D17" s="346" t="s">
        <v>167</v>
      </c>
      <c r="E17" s="125" t="s">
        <v>106</v>
      </c>
      <c r="F17" s="119">
        <v>37501</v>
      </c>
      <c r="G17" s="119"/>
      <c r="H17" s="113">
        <v>90</v>
      </c>
      <c r="I17" s="114" t="s">
        <v>15</v>
      </c>
      <c r="J17" s="113">
        <v>80.5</v>
      </c>
      <c r="K17" s="114" t="s">
        <v>1</v>
      </c>
      <c r="L17" s="120">
        <v>88</v>
      </c>
      <c r="M17" s="121" t="s">
        <v>1</v>
      </c>
      <c r="N17" s="113">
        <v>87</v>
      </c>
      <c r="O17" s="114" t="s">
        <v>1</v>
      </c>
      <c r="P17" s="105">
        <v>85.833333333333329</v>
      </c>
      <c r="Q17" s="102" t="s">
        <v>1</v>
      </c>
      <c r="R17" s="109"/>
      <c r="S17" s="27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s="124" customFormat="1" ht="21" customHeight="1" x14ac:dyDescent="0.2">
      <c r="A18" s="111">
        <v>8</v>
      </c>
      <c r="B18" s="104">
        <v>8</v>
      </c>
      <c r="C18" s="130">
        <v>2063010008</v>
      </c>
      <c r="D18" s="346" t="s">
        <v>168</v>
      </c>
      <c r="E18" s="125" t="s">
        <v>74</v>
      </c>
      <c r="F18" s="118"/>
      <c r="G18" s="119">
        <v>37528</v>
      </c>
      <c r="H18" s="113">
        <v>88</v>
      </c>
      <c r="I18" s="114" t="s">
        <v>1</v>
      </c>
      <c r="J18" s="113">
        <v>84</v>
      </c>
      <c r="K18" s="114" t="s">
        <v>1</v>
      </c>
      <c r="L18" s="120">
        <v>87</v>
      </c>
      <c r="M18" s="121" t="s">
        <v>1</v>
      </c>
      <c r="N18" s="113">
        <v>84</v>
      </c>
      <c r="O18" s="114" t="s">
        <v>1</v>
      </c>
      <c r="P18" s="105">
        <v>85.333333333333329</v>
      </c>
      <c r="Q18" s="102" t="s">
        <v>1</v>
      </c>
      <c r="R18" s="109"/>
      <c r="S18" s="27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s="124" customFormat="1" ht="21" customHeight="1" x14ac:dyDescent="0.2">
      <c r="A19" s="111">
        <v>9</v>
      </c>
      <c r="B19" s="104">
        <v>9</v>
      </c>
      <c r="C19" s="130">
        <v>2063010009</v>
      </c>
      <c r="D19" s="346" t="s">
        <v>169</v>
      </c>
      <c r="E19" s="125" t="s">
        <v>74</v>
      </c>
      <c r="F19" s="118"/>
      <c r="G19" s="119">
        <v>37391</v>
      </c>
      <c r="H19" s="113">
        <v>80</v>
      </c>
      <c r="I19" s="114" t="s">
        <v>1</v>
      </c>
      <c r="J19" s="113">
        <v>75</v>
      </c>
      <c r="K19" s="114" t="s">
        <v>2</v>
      </c>
      <c r="L19" s="120">
        <v>79</v>
      </c>
      <c r="M19" s="121" t="s">
        <v>2</v>
      </c>
      <c r="N19" s="113">
        <v>72</v>
      </c>
      <c r="O19" s="114" t="s">
        <v>2</v>
      </c>
      <c r="P19" s="105">
        <v>75.666666666666671</v>
      </c>
      <c r="Q19" s="102" t="s">
        <v>2</v>
      </c>
      <c r="R19" s="109"/>
      <c r="S19" s="27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s="124" customFormat="1" ht="21" customHeight="1" x14ac:dyDescent="0.2">
      <c r="A20" s="111">
        <v>10</v>
      </c>
      <c r="B20" s="104">
        <v>10</v>
      </c>
      <c r="C20" s="130">
        <v>2063010010</v>
      </c>
      <c r="D20" s="346" t="s">
        <v>170</v>
      </c>
      <c r="E20" s="125" t="s">
        <v>118</v>
      </c>
      <c r="F20" s="119">
        <v>35862</v>
      </c>
      <c r="G20" s="119"/>
      <c r="H20" s="113">
        <v>96</v>
      </c>
      <c r="I20" s="114" t="s">
        <v>15</v>
      </c>
      <c r="J20" s="113">
        <v>99</v>
      </c>
      <c r="K20" s="114" t="s">
        <v>15</v>
      </c>
      <c r="L20" s="120">
        <v>95</v>
      </c>
      <c r="M20" s="121" t="s">
        <v>15</v>
      </c>
      <c r="N20" s="113">
        <v>97</v>
      </c>
      <c r="O20" s="114" t="s">
        <v>15</v>
      </c>
      <c r="P20" s="105">
        <v>97.333333333333329</v>
      </c>
      <c r="Q20" s="102" t="s">
        <v>15</v>
      </c>
      <c r="R20" s="109"/>
      <c r="S20" s="27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s="124" customFormat="1" ht="21" customHeight="1" x14ac:dyDescent="0.2">
      <c r="A21" s="111">
        <v>11</v>
      </c>
      <c r="B21" s="104">
        <v>11</v>
      </c>
      <c r="C21" s="130">
        <v>2063010011</v>
      </c>
      <c r="D21" s="346" t="s">
        <v>171</v>
      </c>
      <c r="E21" s="125" t="s">
        <v>172</v>
      </c>
      <c r="F21" s="119">
        <v>36924</v>
      </c>
      <c r="G21" s="119"/>
      <c r="H21" s="113">
        <v>85</v>
      </c>
      <c r="I21" s="114" t="s">
        <v>1</v>
      </c>
      <c r="J21" s="113">
        <v>81.5</v>
      </c>
      <c r="K21" s="114" t="s">
        <v>1</v>
      </c>
      <c r="L21" s="120">
        <v>84</v>
      </c>
      <c r="M21" s="121" t="s">
        <v>1</v>
      </c>
      <c r="N21" s="113">
        <v>82</v>
      </c>
      <c r="O21" s="114" t="s">
        <v>1</v>
      </c>
      <c r="P21" s="105">
        <v>82.833333333333329</v>
      </c>
      <c r="Q21" s="102" t="s">
        <v>1</v>
      </c>
      <c r="R21" s="109"/>
      <c r="S21" s="27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124" customFormat="1" ht="21" customHeight="1" x14ac:dyDescent="0.2">
      <c r="A22" s="111">
        <v>12</v>
      </c>
      <c r="B22" s="104">
        <v>12</v>
      </c>
      <c r="C22" s="130">
        <v>2063010013</v>
      </c>
      <c r="D22" s="346" t="s">
        <v>173</v>
      </c>
      <c r="E22" s="125" t="s">
        <v>174</v>
      </c>
      <c r="F22" s="118"/>
      <c r="G22" s="119">
        <v>37620</v>
      </c>
      <c r="H22" s="113">
        <v>88</v>
      </c>
      <c r="I22" s="114" t="s">
        <v>1</v>
      </c>
      <c r="J22" s="113">
        <v>84.5</v>
      </c>
      <c r="K22" s="114" t="s">
        <v>1</v>
      </c>
      <c r="L22" s="120">
        <v>88</v>
      </c>
      <c r="M22" s="121" t="s">
        <v>1</v>
      </c>
      <c r="N22" s="113">
        <v>85.5</v>
      </c>
      <c r="O22" s="114" t="s">
        <v>1</v>
      </c>
      <c r="P22" s="105">
        <v>86</v>
      </c>
      <c r="Q22" s="102" t="s">
        <v>1</v>
      </c>
      <c r="R22" s="109"/>
      <c r="S22" s="27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s="124" customFormat="1" ht="21" customHeight="1" x14ac:dyDescent="0.2">
      <c r="A23" s="111">
        <v>13</v>
      </c>
      <c r="B23" s="104">
        <v>13</v>
      </c>
      <c r="C23" s="130">
        <v>2063010014</v>
      </c>
      <c r="D23" s="346" t="s">
        <v>175</v>
      </c>
      <c r="E23" s="125" t="s">
        <v>176</v>
      </c>
      <c r="F23" s="118"/>
      <c r="G23" s="119">
        <v>35187</v>
      </c>
      <c r="H23" s="113">
        <v>77</v>
      </c>
      <c r="I23" s="114" t="s">
        <v>2</v>
      </c>
      <c r="J23" s="113">
        <v>67</v>
      </c>
      <c r="K23" s="114" t="s">
        <v>16</v>
      </c>
      <c r="L23" s="120">
        <v>75</v>
      </c>
      <c r="M23" s="121" t="s">
        <v>2</v>
      </c>
      <c r="N23" s="113">
        <v>69</v>
      </c>
      <c r="O23" s="114" t="s">
        <v>16</v>
      </c>
      <c r="P23" s="105">
        <v>71</v>
      </c>
      <c r="Q23" s="102" t="s">
        <v>2</v>
      </c>
      <c r="R23" s="109"/>
      <c r="S23" s="27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s="124" customFormat="1" ht="21" customHeight="1" x14ac:dyDescent="0.2">
      <c r="A24" s="111">
        <v>14</v>
      </c>
      <c r="B24" s="104">
        <v>14</v>
      </c>
      <c r="C24" s="130">
        <v>2063010016</v>
      </c>
      <c r="D24" s="346" t="s">
        <v>177</v>
      </c>
      <c r="E24" s="125" t="s">
        <v>26</v>
      </c>
      <c r="F24" s="118"/>
      <c r="G24" s="119">
        <v>37513</v>
      </c>
      <c r="H24" s="113">
        <v>87</v>
      </c>
      <c r="I24" s="114" t="s">
        <v>1</v>
      </c>
      <c r="J24" s="113">
        <v>86</v>
      </c>
      <c r="K24" s="114" t="s">
        <v>1</v>
      </c>
      <c r="L24" s="120">
        <v>86</v>
      </c>
      <c r="M24" s="121" t="s">
        <v>1</v>
      </c>
      <c r="N24" s="113">
        <v>85.5</v>
      </c>
      <c r="O24" s="114" t="s">
        <v>1</v>
      </c>
      <c r="P24" s="105">
        <v>86.166666666666671</v>
      </c>
      <c r="Q24" s="102" t="s">
        <v>1</v>
      </c>
      <c r="R24" s="109"/>
      <c r="S24" s="27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s="124" customFormat="1" ht="21" customHeight="1" x14ac:dyDescent="0.2">
      <c r="A25" s="111">
        <v>15</v>
      </c>
      <c r="B25" s="104">
        <v>15</v>
      </c>
      <c r="C25" s="130">
        <v>2063010018</v>
      </c>
      <c r="D25" s="346" t="s">
        <v>178</v>
      </c>
      <c r="E25" s="125" t="s">
        <v>179</v>
      </c>
      <c r="F25" s="118"/>
      <c r="G25" s="119">
        <v>36495</v>
      </c>
      <c r="H25" s="113">
        <v>86.9</v>
      </c>
      <c r="I25" s="114" t="s">
        <v>1</v>
      </c>
      <c r="J25" s="113">
        <v>85.5</v>
      </c>
      <c r="K25" s="114" t="s">
        <v>1</v>
      </c>
      <c r="L25" s="120">
        <v>86</v>
      </c>
      <c r="M25" s="121" t="s">
        <v>1</v>
      </c>
      <c r="N25" s="113">
        <v>86.5</v>
      </c>
      <c r="O25" s="114" t="s">
        <v>1</v>
      </c>
      <c r="P25" s="105">
        <v>86.3</v>
      </c>
      <c r="Q25" s="102" t="s">
        <v>1</v>
      </c>
      <c r="R25" s="109"/>
      <c r="S25" s="27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s="124" customFormat="1" ht="21" customHeight="1" x14ac:dyDescent="0.2">
      <c r="A26" s="111">
        <v>16</v>
      </c>
      <c r="B26" s="104">
        <v>16</v>
      </c>
      <c r="C26" s="130">
        <v>2063010019</v>
      </c>
      <c r="D26" s="346" t="s">
        <v>49</v>
      </c>
      <c r="E26" s="125" t="s">
        <v>63</v>
      </c>
      <c r="F26" s="118"/>
      <c r="G26" s="119">
        <v>37311</v>
      </c>
      <c r="H26" s="113">
        <v>87</v>
      </c>
      <c r="I26" s="114" t="s">
        <v>1</v>
      </c>
      <c r="J26" s="113">
        <v>81.5</v>
      </c>
      <c r="K26" s="114" t="s">
        <v>1</v>
      </c>
      <c r="L26" s="120">
        <v>86</v>
      </c>
      <c r="M26" s="121" t="s">
        <v>1</v>
      </c>
      <c r="N26" s="113">
        <v>85.5</v>
      </c>
      <c r="O26" s="114" t="s">
        <v>1</v>
      </c>
      <c r="P26" s="105">
        <v>84.666666666666671</v>
      </c>
      <c r="Q26" s="102" t="s">
        <v>1</v>
      </c>
      <c r="R26" s="109"/>
      <c r="S26" s="27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s="124" customFormat="1" ht="21" customHeight="1" x14ac:dyDescent="0.2">
      <c r="A27" s="111">
        <v>17</v>
      </c>
      <c r="B27" s="104">
        <v>17</v>
      </c>
      <c r="C27" s="130">
        <v>2063010022</v>
      </c>
      <c r="D27" s="346" t="s">
        <v>180</v>
      </c>
      <c r="E27" s="125" t="s">
        <v>156</v>
      </c>
      <c r="F27" s="118"/>
      <c r="G27" s="119">
        <v>36448</v>
      </c>
      <c r="H27" s="113">
        <v>94</v>
      </c>
      <c r="I27" s="114" t="s">
        <v>15</v>
      </c>
      <c r="J27" s="113">
        <v>99.5</v>
      </c>
      <c r="K27" s="114" t="s">
        <v>15</v>
      </c>
      <c r="L27" s="120">
        <v>94</v>
      </c>
      <c r="M27" s="121" t="s">
        <v>15</v>
      </c>
      <c r="N27" s="113">
        <v>96</v>
      </c>
      <c r="O27" s="114" t="s">
        <v>15</v>
      </c>
      <c r="P27" s="105">
        <v>96.5</v>
      </c>
      <c r="Q27" s="102" t="s">
        <v>15</v>
      </c>
      <c r="R27" s="109"/>
      <c r="S27" s="27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s="124" customFormat="1" ht="21" customHeight="1" x14ac:dyDescent="0.2">
      <c r="A28" s="111">
        <v>18</v>
      </c>
      <c r="B28" s="104">
        <v>18</v>
      </c>
      <c r="C28" s="130">
        <v>2063010023</v>
      </c>
      <c r="D28" s="346" t="s">
        <v>181</v>
      </c>
      <c r="E28" s="125" t="s">
        <v>182</v>
      </c>
      <c r="F28" s="118"/>
      <c r="G28" s="119">
        <v>37464</v>
      </c>
      <c r="H28" s="113">
        <v>86</v>
      </c>
      <c r="I28" s="114" t="s">
        <v>1</v>
      </c>
      <c r="J28" s="122">
        <v>87</v>
      </c>
      <c r="K28" s="114" t="s">
        <v>1</v>
      </c>
      <c r="L28" s="120">
        <v>85</v>
      </c>
      <c r="M28" s="121" t="s">
        <v>1</v>
      </c>
      <c r="N28" s="113">
        <v>87</v>
      </c>
      <c r="O28" s="114" t="s">
        <v>1</v>
      </c>
      <c r="P28" s="105">
        <v>86.666666666666671</v>
      </c>
      <c r="Q28" s="102" t="s">
        <v>1</v>
      </c>
      <c r="R28" s="109"/>
      <c r="S28" s="27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s="124" customFormat="1" ht="21" customHeight="1" x14ac:dyDescent="0.2">
      <c r="A29" s="111">
        <v>19</v>
      </c>
      <c r="B29" s="104">
        <v>19</v>
      </c>
      <c r="C29" s="130">
        <v>2063010025</v>
      </c>
      <c r="D29" s="346" t="s">
        <v>183</v>
      </c>
      <c r="E29" s="125" t="s">
        <v>89</v>
      </c>
      <c r="F29" s="118"/>
      <c r="G29" s="119">
        <v>37259</v>
      </c>
      <c r="H29" s="113">
        <v>84</v>
      </c>
      <c r="I29" s="114" t="s">
        <v>1</v>
      </c>
      <c r="J29" s="113">
        <v>83</v>
      </c>
      <c r="K29" s="114" t="s">
        <v>1</v>
      </c>
      <c r="L29" s="120">
        <v>83</v>
      </c>
      <c r="M29" s="121" t="s">
        <v>1</v>
      </c>
      <c r="N29" s="113">
        <v>83</v>
      </c>
      <c r="O29" s="114" t="s">
        <v>1</v>
      </c>
      <c r="P29" s="105">
        <v>83.333333333333329</v>
      </c>
      <c r="Q29" s="102" t="s">
        <v>1</v>
      </c>
      <c r="R29" s="109"/>
      <c r="S29" s="27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s="124" customFormat="1" ht="21" customHeight="1" x14ac:dyDescent="0.2">
      <c r="A30" s="111">
        <v>20</v>
      </c>
      <c r="B30" s="104">
        <v>20</v>
      </c>
      <c r="C30" s="130">
        <v>2063010027</v>
      </c>
      <c r="D30" s="346" t="s">
        <v>111</v>
      </c>
      <c r="E30" s="125" t="s">
        <v>47</v>
      </c>
      <c r="F30" s="118"/>
      <c r="G30" s="119">
        <v>37417</v>
      </c>
      <c r="H30" s="113">
        <v>97</v>
      </c>
      <c r="I30" s="114" t="s">
        <v>15</v>
      </c>
      <c r="J30" s="113">
        <v>93</v>
      </c>
      <c r="K30" s="114" t="s">
        <v>15</v>
      </c>
      <c r="L30" s="120">
        <v>96</v>
      </c>
      <c r="M30" s="121" t="s">
        <v>15</v>
      </c>
      <c r="N30" s="113">
        <v>96.5</v>
      </c>
      <c r="O30" s="114" t="s">
        <v>15</v>
      </c>
      <c r="P30" s="105">
        <v>95.5</v>
      </c>
      <c r="Q30" s="102" t="s">
        <v>15</v>
      </c>
      <c r="R30" s="109"/>
      <c r="S30" s="27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s="124" customFormat="1" ht="21" customHeight="1" x14ac:dyDescent="0.2">
      <c r="A31" s="111">
        <v>21</v>
      </c>
      <c r="B31" s="104">
        <v>21</v>
      </c>
      <c r="C31" s="130">
        <v>2063010028</v>
      </c>
      <c r="D31" s="346" t="s">
        <v>184</v>
      </c>
      <c r="E31" s="125" t="s">
        <v>77</v>
      </c>
      <c r="F31" s="118"/>
      <c r="G31" s="119">
        <v>37497</v>
      </c>
      <c r="H31" s="113">
        <v>83</v>
      </c>
      <c r="I31" s="114" t="s">
        <v>1</v>
      </c>
      <c r="J31" s="113">
        <v>77</v>
      </c>
      <c r="K31" s="114" t="s">
        <v>2</v>
      </c>
      <c r="L31" s="120">
        <v>83</v>
      </c>
      <c r="M31" s="121" t="s">
        <v>1</v>
      </c>
      <c r="N31" s="113">
        <v>82</v>
      </c>
      <c r="O31" s="114" t="s">
        <v>1</v>
      </c>
      <c r="P31" s="105">
        <v>80.666666666666671</v>
      </c>
      <c r="Q31" s="102" t="s">
        <v>1</v>
      </c>
      <c r="R31" s="109"/>
      <c r="S31" s="27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s="124" customFormat="1" ht="21" customHeight="1" x14ac:dyDescent="0.2">
      <c r="A32" s="111">
        <v>22</v>
      </c>
      <c r="B32" s="104">
        <v>22</v>
      </c>
      <c r="C32" s="130">
        <v>2063010031</v>
      </c>
      <c r="D32" s="346" t="s">
        <v>185</v>
      </c>
      <c r="E32" s="125" t="s">
        <v>78</v>
      </c>
      <c r="F32" s="118"/>
      <c r="G32" s="119">
        <v>37276</v>
      </c>
      <c r="H32" s="113">
        <v>98</v>
      </c>
      <c r="I32" s="114" t="s">
        <v>15</v>
      </c>
      <c r="J32" s="113">
        <v>99</v>
      </c>
      <c r="K32" s="114" t="s">
        <v>15</v>
      </c>
      <c r="L32" s="120">
        <v>98</v>
      </c>
      <c r="M32" s="121" t="s">
        <v>15</v>
      </c>
      <c r="N32" s="113">
        <v>98.5</v>
      </c>
      <c r="O32" s="114" t="s">
        <v>15</v>
      </c>
      <c r="P32" s="105">
        <v>98.5</v>
      </c>
      <c r="Q32" s="106" t="s">
        <v>15</v>
      </c>
      <c r="R32" s="109"/>
      <c r="S32" s="27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21" customHeight="1" x14ac:dyDescent="0.2">
      <c r="A33" s="308" t="s">
        <v>186</v>
      </c>
      <c r="B33" s="309"/>
      <c r="C33" s="309"/>
      <c r="D33" s="311"/>
      <c r="E33" s="309"/>
      <c r="F33" s="309"/>
      <c r="G33" s="310"/>
      <c r="H33" s="9"/>
      <c r="I33" s="10"/>
      <c r="J33" s="24"/>
      <c r="K33" s="24"/>
      <c r="L33" s="24"/>
      <c r="M33" s="24"/>
      <c r="N33" s="24"/>
      <c r="O33" s="2"/>
      <c r="P33" s="25"/>
      <c r="Q33" s="26"/>
      <c r="R33" s="25"/>
      <c r="S33" s="27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21" customHeight="1" x14ac:dyDescent="0.2">
      <c r="A34" s="11">
        <v>23</v>
      </c>
      <c r="B34" s="11">
        <v>1</v>
      </c>
      <c r="C34" s="126">
        <v>2062010003</v>
      </c>
      <c r="D34" s="347" t="s">
        <v>187</v>
      </c>
      <c r="E34" s="348" t="s">
        <v>79</v>
      </c>
      <c r="F34" s="127"/>
      <c r="G34" s="128">
        <v>35753</v>
      </c>
      <c r="H34" s="107">
        <v>76</v>
      </c>
      <c r="I34" s="108" t="s">
        <v>2</v>
      </c>
      <c r="J34" s="102">
        <v>81</v>
      </c>
      <c r="K34" s="103" t="s">
        <v>1</v>
      </c>
      <c r="L34" s="103">
        <v>87</v>
      </c>
      <c r="M34" s="103" t="s">
        <v>1</v>
      </c>
      <c r="N34" s="102">
        <v>86.5</v>
      </c>
      <c r="O34" s="103" t="s">
        <v>1</v>
      </c>
      <c r="P34" s="101">
        <v>81.166666666666671</v>
      </c>
      <c r="Q34" s="102" t="s">
        <v>1</v>
      </c>
      <c r="R34" s="25"/>
      <c r="S34" s="27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21" customHeight="1" x14ac:dyDescent="0.2">
      <c r="A35" s="11">
        <v>24</v>
      </c>
      <c r="B35" s="11">
        <v>2</v>
      </c>
      <c r="C35" s="126">
        <v>2062010004</v>
      </c>
      <c r="D35" s="347" t="s">
        <v>188</v>
      </c>
      <c r="E35" s="348" t="s">
        <v>189</v>
      </c>
      <c r="F35" s="127">
        <v>37162</v>
      </c>
      <c r="G35" s="128"/>
      <c r="H35" s="107">
        <v>72.5</v>
      </c>
      <c r="I35" s="108" t="s">
        <v>2</v>
      </c>
      <c r="J35" s="102">
        <v>81.5</v>
      </c>
      <c r="K35" s="103" t="s">
        <v>1</v>
      </c>
      <c r="L35" s="103">
        <v>85</v>
      </c>
      <c r="M35" s="103" t="s">
        <v>1</v>
      </c>
      <c r="N35" s="102">
        <v>85.5</v>
      </c>
      <c r="O35" s="103" t="s">
        <v>1</v>
      </c>
      <c r="P35" s="101">
        <v>79.833333333333329</v>
      </c>
      <c r="Q35" s="102" t="s">
        <v>1</v>
      </c>
      <c r="R35" s="25"/>
      <c r="S35" s="27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21" customHeight="1" x14ac:dyDescent="0.2">
      <c r="A36" s="11">
        <v>25</v>
      </c>
      <c r="B36" s="11">
        <v>3</v>
      </c>
      <c r="C36" s="126">
        <v>2062010005</v>
      </c>
      <c r="D36" s="347" t="s">
        <v>71</v>
      </c>
      <c r="E36" s="348" t="s">
        <v>190</v>
      </c>
      <c r="F36" s="127"/>
      <c r="G36" s="128">
        <v>34700</v>
      </c>
      <c r="H36" s="107">
        <v>80</v>
      </c>
      <c r="I36" s="108" t="s">
        <v>1</v>
      </c>
      <c r="J36" s="102">
        <v>81</v>
      </c>
      <c r="K36" s="103" t="s">
        <v>1</v>
      </c>
      <c r="L36" s="103">
        <v>87</v>
      </c>
      <c r="M36" s="103" t="s">
        <v>1</v>
      </c>
      <c r="N36" s="102">
        <v>86.5</v>
      </c>
      <c r="O36" s="103" t="s">
        <v>1</v>
      </c>
      <c r="P36" s="101">
        <v>82.5</v>
      </c>
      <c r="Q36" s="102" t="s">
        <v>1</v>
      </c>
      <c r="R36" s="25"/>
      <c r="S36" s="27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21" customHeight="1" x14ac:dyDescent="0.2">
      <c r="A37" s="11">
        <v>26</v>
      </c>
      <c r="B37" s="11">
        <v>4</v>
      </c>
      <c r="C37" s="126">
        <v>2062010007</v>
      </c>
      <c r="D37" s="347" t="s">
        <v>37</v>
      </c>
      <c r="E37" s="348" t="s">
        <v>43</v>
      </c>
      <c r="F37" s="127"/>
      <c r="G37" s="128">
        <v>31459</v>
      </c>
      <c r="H37" s="107">
        <v>75</v>
      </c>
      <c r="I37" s="108" t="s">
        <v>2</v>
      </c>
      <c r="J37" s="102">
        <v>79.5</v>
      </c>
      <c r="K37" s="103" t="s">
        <v>1</v>
      </c>
      <c r="L37" s="103">
        <v>86</v>
      </c>
      <c r="M37" s="103" t="s">
        <v>1</v>
      </c>
      <c r="N37" s="102">
        <v>86</v>
      </c>
      <c r="O37" s="103" t="s">
        <v>1</v>
      </c>
      <c r="P37" s="101">
        <v>80.166666666666671</v>
      </c>
      <c r="Q37" s="102" t="s">
        <v>1</v>
      </c>
      <c r="R37" s="25"/>
      <c r="S37" s="27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21" customHeight="1" x14ac:dyDescent="0.2">
      <c r="A38" s="11">
        <v>27</v>
      </c>
      <c r="B38" s="11">
        <v>5</v>
      </c>
      <c r="C38" s="126">
        <v>2062010009</v>
      </c>
      <c r="D38" s="347" t="s">
        <v>191</v>
      </c>
      <c r="E38" s="348" t="s">
        <v>81</v>
      </c>
      <c r="F38" s="127"/>
      <c r="G38" s="128">
        <v>31501</v>
      </c>
      <c r="H38" s="107">
        <v>75</v>
      </c>
      <c r="I38" s="108" t="s">
        <v>2</v>
      </c>
      <c r="J38" s="102">
        <v>81</v>
      </c>
      <c r="K38" s="103" t="s">
        <v>1</v>
      </c>
      <c r="L38" s="103">
        <v>89</v>
      </c>
      <c r="M38" s="103" t="s">
        <v>1</v>
      </c>
      <c r="N38" s="102">
        <v>87.5</v>
      </c>
      <c r="O38" s="103" t="s">
        <v>1</v>
      </c>
      <c r="P38" s="101">
        <v>81.166666666666671</v>
      </c>
      <c r="Q38" s="102" t="s">
        <v>1</v>
      </c>
      <c r="R38" s="25"/>
      <c r="S38" s="27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21" customHeight="1" x14ac:dyDescent="0.2">
      <c r="A39" s="11">
        <v>28</v>
      </c>
      <c r="B39" s="11">
        <v>6</v>
      </c>
      <c r="C39" s="126">
        <v>2062010011</v>
      </c>
      <c r="D39" s="347" t="s">
        <v>192</v>
      </c>
      <c r="E39" s="348" t="s">
        <v>193</v>
      </c>
      <c r="F39" s="127">
        <v>33817</v>
      </c>
      <c r="G39" s="128"/>
      <c r="H39" s="107">
        <v>74.5</v>
      </c>
      <c r="I39" s="108" t="s">
        <v>2</v>
      </c>
      <c r="J39" s="102">
        <v>79.5</v>
      </c>
      <c r="K39" s="103" t="s">
        <v>1</v>
      </c>
      <c r="L39" s="103">
        <v>86</v>
      </c>
      <c r="M39" s="103" t="s">
        <v>1</v>
      </c>
      <c r="N39" s="102">
        <v>86</v>
      </c>
      <c r="O39" s="103" t="s">
        <v>1</v>
      </c>
      <c r="P39" s="101">
        <v>80</v>
      </c>
      <c r="Q39" s="102" t="s">
        <v>1</v>
      </c>
      <c r="R39" s="25"/>
      <c r="S39" s="27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21" customHeight="1" x14ac:dyDescent="0.2">
      <c r="A40" s="11">
        <v>29</v>
      </c>
      <c r="B40" s="11">
        <v>7</v>
      </c>
      <c r="C40" s="126">
        <v>2062010012</v>
      </c>
      <c r="D40" s="347" t="s">
        <v>194</v>
      </c>
      <c r="E40" s="348" t="s">
        <v>25</v>
      </c>
      <c r="F40" s="127"/>
      <c r="G40" s="128">
        <v>33887</v>
      </c>
      <c r="H40" s="107">
        <v>78.5</v>
      </c>
      <c r="I40" s="129" t="s">
        <v>2</v>
      </c>
      <c r="J40" s="102">
        <v>83</v>
      </c>
      <c r="K40" s="103" t="s">
        <v>1</v>
      </c>
      <c r="L40" s="103">
        <v>87</v>
      </c>
      <c r="M40" s="103" t="s">
        <v>1</v>
      </c>
      <c r="N40" s="102">
        <v>88.5</v>
      </c>
      <c r="O40" s="103" t="s">
        <v>1</v>
      </c>
      <c r="P40" s="101">
        <v>83.333333333333329</v>
      </c>
      <c r="Q40" s="102" t="s">
        <v>1</v>
      </c>
      <c r="R40" s="25"/>
      <c r="S40" s="27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21" customHeight="1" x14ac:dyDescent="0.2">
      <c r="A41" s="11">
        <v>30</v>
      </c>
      <c r="B41" s="11">
        <v>8</v>
      </c>
      <c r="C41" s="126">
        <v>2062010013</v>
      </c>
      <c r="D41" s="347" t="s">
        <v>195</v>
      </c>
      <c r="E41" s="348" t="s">
        <v>26</v>
      </c>
      <c r="F41" s="127">
        <v>26872</v>
      </c>
      <c r="G41" s="128"/>
      <c r="H41" s="107">
        <v>98</v>
      </c>
      <c r="I41" s="108" t="s">
        <v>15</v>
      </c>
      <c r="J41" s="102">
        <v>100</v>
      </c>
      <c r="K41" s="103" t="s">
        <v>15</v>
      </c>
      <c r="L41" s="103">
        <v>92</v>
      </c>
      <c r="M41" s="103" t="s">
        <v>15</v>
      </c>
      <c r="N41" s="102">
        <v>96</v>
      </c>
      <c r="O41" s="103" t="s">
        <v>15</v>
      </c>
      <c r="P41" s="101">
        <v>98</v>
      </c>
      <c r="Q41" s="102" t="s">
        <v>15</v>
      </c>
      <c r="R41" s="25"/>
      <c r="S41" s="27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21" customHeight="1" x14ac:dyDescent="0.2">
      <c r="A42" s="11">
        <v>31</v>
      </c>
      <c r="B42" s="11">
        <v>9</v>
      </c>
      <c r="C42" s="126">
        <v>2062010015</v>
      </c>
      <c r="D42" s="347" t="s">
        <v>27</v>
      </c>
      <c r="E42" s="348" t="s">
        <v>29</v>
      </c>
      <c r="F42" s="127"/>
      <c r="G42" s="128">
        <v>33273</v>
      </c>
      <c r="H42" s="107">
        <v>80</v>
      </c>
      <c r="I42" s="108" t="s">
        <v>1</v>
      </c>
      <c r="J42" s="102">
        <v>81.5</v>
      </c>
      <c r="K42" s="103" t="s">
        <v>1</v>
      </c>
      <c r="L42" s="103">
        <v>86</v>
      </c>
      <c r="M42" s="103" t="s">
        <v>1</v>
      </c>
      <c r="N42" s="102">
        <v>86</v>
      </c>
      <c r="O42" s="103" t="s">
        <v>1</v>
      </c>
      <c r="P42" s="101">
        <v>82.5</v>
      </c>
      <c r="Q42" s="102" t="s">
        <v>1</v>
      </c>
      <c r="R42" s="25"/>
      <c r="S42" s="27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21" customHeight="1" x14ac:dyDescent="0.2">
      <c r="A43" s="11">
        <v>32</v>
      </c>
      <c r="B43" s="11">
        <v>10</v>
      </c>
      <c r="C43" s="126">
        <v>2062010016</v>
      </c>
      <c r="D43" s="347" t="s">
        <v>34</v>
      </c>
      <c r="E43" s="348" t="s">
        <v>196</v>
      </c>
      <c r="F43" s="127"/>
      <c r="G43" s="128">
        <v>36023</v>
      </c>
      <c r="H43" s="107">
        <v>77</v>
      </c>
      <c r="I43" s="108" t="s">
        <v>2</v>
      </c>
      <c r="J43" s="102">
        <v>81.5</v>
      </c>
      <c r="K43" s="103" t="s">
        <v>1</v>
      </c>
      <c r="L43" s="103">
        <v>86</v>
      </c>
      <c r="M43" s="103" t="s">
        <v>1</v>
      </c>
      <c r="N43" s="102">
        <v>86</v>
      </c>
      <c r="O43" s="103" t="s">
        <v>1</v>
      </c>
      <c r="P43" s="101">
        <v>81.5</v>
      </c>
      <c r="Q43" s="102" t="s">
        <v>1</v>
      </c>
      <c r="R43" s="25"/>
      <c r="S43" s="27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21" customHeight="1" x14ac:dyDescent="0.2">
      <c r="A44" s="11">
        <v>33</v>
      </c>
      <c r="B44" s="11">
        <v>11</v>
      </c>
      <c r="C44" s="126">
        <v>2062010017</v>
      </c>
      <c r="D44" s="347" t="s">
        <v>185</v>
      </c>
      <c r="E44" s="348" t="s">
        <v>30</v>
      </c>
      <c r="F44" s="127"/>
      <c r="G44" s="128">
        <v>35859</v>
      </c>
      <c r="H44" s="107">
        <v>80</v>
      </c>
      <c r="I44" s="108" t="s">
        <v>1</v>
      </c>
      <c r="J44" s="102">
        <v>81.5</v>
      </c>
      <c r="K44" s="103" t="s">
        <v>1</v>
      </c>
      <c r="L44" s="103">
        <v>87</v>
      </c>
      <c r="M44" s="103" t="s">
        <v>1</v>
      </c>
      <c r="N44" s="102">
        <v>86.5</v>
      </c>
      <c r="O44" s="103" t="s">
        <v>1</v>
      </c>
      <c r="P44" s="101">
        <v>82.666666666666671</v>
      </c>
      <c r="Q44" s="102" t="s">
        <v>1</v>
      </c>
      <c r="R44" s="25"/>
      <c r="S44" s="27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21" customHeight="1" x14ac:dyDescent="0.2">
      <c r="A45" s="11">
        <v>34</v>
      </c>
      <c r="B45" s="11">
        <v>12</v>
      </c>
      <c r="C45" s="126">
        <v>2062010018</v>
      </c>
      <c r="D45" s="347" t="s">
        <v>70</v>
      </c>
      <c r="E45" s="348" t="s">
        <v>31</v>
      </c>
      <c r="F45" s="127"/>
      <c r="G45" s="128">
        <v>35218</v>
      </c>
      <c r="H45" s="107">
        <v>73.5</v>
      </c>
      <c r="I45" s="129" t="s">
        <v>2</v>
      </c>
      <c r="J45" s="102">
        <v>77.5</v>
      </c>
      <c r="K45" s="103" t="s">
        <v>2</v>
      </c>
      <c r="L45" s="103">
        <v>86</v>
      </c>
      <c r="M45" s="103" t="s">
        <v>1</v>
      </c>
      <c r="N45" s="102">
        <v>86</v>
      </c>
      <c r="O45" s="103" t="s">
        <v>1</v>
      </c>
      <c r="P45" s="101">
        <v>79</v>
      </c>
      <c r="Q45" s="102" t="s">
        <v>2</v>
      </c>
      <c r="R45" s="25"/>
      <c r="S45" s="27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21" customHeight="1" x14ac:dyDescent="0.2">
      <c r="A46" s="11">
        <v>35</v>
      </c>
      <c r="B46" s="11">
        <v>13</v>
      </c>
      <c r="C46" s="126">
        <v>2062010019</v>
      </c>
      <c r="D46" s="347" t="s">
        <v>197</v>
      </c>
      <c r="E46" s="348" t="s">
        <v>198</v>
      </c>
      <c r="F46" s="127"/>
      <c r="G46" s="128">
        <v>37610</v>
      </c>
      <c r="H46" s="107">
        <v>73</v>
      </c>
      <c r="I46" s="108" t="s">
        <v>2</v>
      </c>
      <c r="J46" s="102">
        <v>80.5</v>
      </c>
      <c r="K46" s="103" t="s">
        <v>1</v>
      </c>
      <c r="L46" s="103">
        <v>85</v>
      </c>
      <c r="M46" s="103" t="s">
        <v>1</v>
      </c>
      <c r="N46" s="102">
        <v>85.5</v>
      </c>
      <c r="O46" s="103" t="s">
        <v>1</v>
      </c>
      <c r="P46" s="101">
        <v>79.666666666666671</v>
      </c>
      <c r="Q46" s="102" t="s">
        <v>1</v>
      </c>
      <c r="R46" s="25"/>
      <c r="S46" s="27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21" customHeight="1" x14ac:dyDescent="0.2">
      <c r="A47" s="11">
        <v>36</v>
      </c>
      <c r="B47" s="11">
        <v>14</v>
      </c>
      <c r="C47" s="126">
        <v>2062010022</v>
      </c>
      <c r="D47" s="347" t="s">
        <v>48</v>
      </c>
      <c r="E47" s="348" t="s">
        <v>199</v>
      </c>
      <c r="F47" s="127"/>
      <c r="G47" s="128">
        <v>34965</v>
      </c>
      <c r="H47" s="107">
        <v>54</v>
      </c>
      <c r="I47" s="108" t="s">
        <v>16</v>
      </c>
      <c r="J47" s="102">
        <v>81</v>
      </c>
      <c r="K47" s="103" t="s">
        <v>1</v>
      </c>
      <c r="L47" s="103">
        <v>86</v>
      </c>
      <c r="M47" s="103" t="s">
        <v>1</v>
      </c>
      <c r="N47" s="102">
        <v>86</v>
      </c>
      <c r="O47" s="103" t="s">
        <v>1</v>
      </c>
      <c r="P47" s="101">
        <v>73.666666666666671</v>
      </c>
      <c r="Q47" s="102" t="s">
        <v>2</v>
      </c>
      <c r="R47" s="25"/>
      <c r="S47" s="27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21" customHeight="1" x14ac:dyDescent="0.2">
      <c r="A48" s="11">
        <v>37</v>
      </c>
      <c r="B48" s="11">
        <v>15</v>
      </c>
      <c r="C48" s="126">
        <v>2062010023</v>
      </c>
      <c r="D48" s="347" t="s">
        <v>200</v>
      </c>
      <c r="E48" s="348" t="s">
        <v>199</v>
      </c>
      <c r="F48" s="127"/>
      <c r="G48" s="128">
        <v>35460</v>
      </c>
      <c r="H48" s="107">
        <v>79.5</v>
      </c>
      <c r="I48" s="108" t="s">
        <v>1</v>
      </c>
      <c r="J48" s="102">
        <v>81.5</v>
      </c>
      <c r="K48" s="103" t="s">
        <v>1</v>
      </c>
      <c r="L48" s="103">
        <v>86</v>
      </c>
      <c r="M48" s="103" t="s">
        <v>1</v>
      </c>
      <c r="N48" s="102">
        <v>83.5</v>
      </c>
      <c r="O48" s="103" t="s">
        <v>1</v>
      </c>
      <c r="P48" s="101">
        <v>81.5</v>
      </c>
      <c r="Q48" s="102" t="s">
        <v>1</v>
      </c>
      <c r="R48" s="25"/>
      <c r="S48" s="27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21" customHeight="1" x14ac:dyDescent="0.2">
      <c r="A49" s="11">
        <v>38</v>
      </c>
      <c r="B49" s="11">
        <v>16</v>
      </c>
      <c r="C49" s="126">
        <v>2062010024</v>
      </c>
      <c r="D49" s="347" t="s">
        <v>201</v>
      </c>
      <c r="E49" s="348" t="s">
        <v>202</v>
      </c>
      <c r="F49" s="127"/>
      <c r="G49" s="128">
        <v>34136</v>
      </c>
      <c r="H49" s="107">
        <v>77.5</v>
      </c>
      <c r="I49" s="108" t="s">
        <v>2</v>
      </c>
      <c r="J49" s="102">
        <v>81</v>
      </c>
      <c r="K49" s="103" t="s">
        <v>1</v>
      </c>
      <c r="L49" s="103">
        <v>87</v>
      </c>
      <c r="M49" s="103" t="s">
        <v>1</v>
      </c>
      <c r="N49" s="102">
        <v>86.5</v>
      </c>
      <c r="O49" s="103" t="s">
        <v>1</v>
      </c>
      <c r="P49" s="101">
        <v>81.666666666666671</v>
      </c>
      <c r="Q49" s="102" t="s">
        <v>1</v>
      </c>
      <c r="R49" s="25"/>
      <c r="S49" s="27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21" customHeight="1" x14ac:dyDescent="0.2">
      <c r="A50" s="11">
        <v>39</v>
      </c>
      <c r="B50" s="11">
        <v>17</v>
      </c>
      <c r="C50" s="126">
        <v>2062010025</v>
      </c>
      <c r="D50" s="347" t="s">
        <v>203</v>
      </c>
      <c r="E50" s="348" t="s">
        <v>35</v>
      </c>
      <c r="F50" s="127"/>
      <c r="G50" s="128">
        <v>31583</v>
      </c>
      <c r="H50" s="107">
        <v>83.5</v>
      </c>
      <c r="I50" s="108" t="s">
        <v>1</v>
      </c>
      <c r="J50" s="102">
        <v>98.5</v>
      </c>
      <c r="K50" s="102" t="s">
        <v>15</v>
      </c>
      <c r="L50" s="102">
        <v>91</v>
      </c>
      <c r="M50" s="103" t="s">
        <v>15</v>
      </c>
      <c r="N50" s="102">
        <v>95.5</v>
      </c>
      <c r="O50" s="103" t="s">
        <v>15</v>
      </c>
      <c r="P50" s="101">
        <v>92.5</v>
      </c>
      <c r="Q50" s="102" t="s">
        <v>15</v>
      </c>
      <c r="R50" s="25"/>
      <c r="S50" s="27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21" customHeight="1" x14ac:dyDescent="0.2">
      <c r="A51" s="11">
        <v>40</v>
      </c>
      <c r="B51" s="11">
        <v>18</v>
      </c>
      <c r="C51" s="126">
        <v>2062010026</v>
      </c>
      <c r="D51" s="347" t="s">
        <v>40</v>
      </c>
      <c r="E51" s="348" t="s">
        <v>35</v>
      </c>
      <c r="F51" s="127"/>
      <c r="G51" s="128">
        <v>37338</v>
      </c>
      <c r="H51" s="107">
        <v>85</v>
      </c>
      <c r="I51" s="108" t="s">
        <v>1</v>
      </c>
      <c r="J51" s="102">
        <v>73</v>
      </c>
      <c r="K51" s="103" t="s">
        <v>2</v>
      </c>
      <c r="L51" s="103">
        <v>86</v>
      </c>
      <c r="M51" s="103" t="s">
        <v>1</v>
      </c>
      <c r="N51" s="102">
        <v>86</v>
      </c>
      <c r="O51" s="103" t="s">
        <v>1</v>
      </c>
      <c r="P51" s="101">
        <v>81.333333333333329</v>
      </c>
      <c r="Q51" s="102" t="s">
        <v>1</v>
      </c>
      <c r="R51" s="25"/>
      <c r="S51" s="27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21" customHeight="1" x14ac:dyDescent="0.2">
      <c r="A52" s="11">
        <v>41</v>
      </c>
      <c r="B52" s="11">
        <v>19</v>
      </c>
      <c r="C52" s="126">
        <v>2062010027</v>
      </c>
      <c r="D52" s="347" t="s">
        <v>19</v>
      </c>
      <c r="E52" s="348" t="s">
        <v>76</v>
      </c>
      <c r="F52" s="127"/>
      <c r="G52" s="128">
        <v>30682</v>
      </c>
      <c r="H52" s="107">
        <v>71.5</v>
      </c>
      <c r="I52" s="108" t="s">
        <v>2</v>
      </c>
      <c r="J52" s="102">
        <v>81</v>
      </c>
      <c r="K52" s="103" t="s">
        <v>1</v>
      </c>
      <c r="L52" s="103">
        <v>87</v>
      </c>
      <c r="M52" s="103" t="s">
        <v>1</v>
      </c>
      <c r="N52" s="102">
        <v>88.5</v>
      </c>
      <c r="O52" s="103" t="s">
        <v>1</v>
      </c>
      <c r="P52" s="101">
        <v>80.333333333333329</v>
      </c>
      <c r="Q52" s="102" t="s">
        <v>1</v>
      </c>
      <c r="R52" s="25"/>
      <c r="S52" s="27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21" customHeight="1" x14ac:dyDescent="0.2">
      <c r="A53" s="11">
        <v>42</v>
      </c>
      <c r="B53" s="11">
        <v>20</v>
      </c>
      <c r="C53" s="126">
        <v>2062010028</v>
      </c>
      <c r="D53" s="347" t="s">
        <v>85</v>
      </c>
      <c r="E53" s="348" t="s">
        <v>38</v>
      </c>
      <c r="F53" s="127"/>
      <c r="G53" s="128">
        <v>30478</v>
      </c>
      <c r="H53" s="107">
        <v>77.5</v>
      </c>
      <c r="I53" s="108" t="s">
        <v>2</v>
      </c>
      <c r="J53" s="102">
        <v>81</v>
      </c>
      <c r="K53" s="103" t="s">
        <v>1</v>
      </c>
      <c r="L53" s="103">
        <v>86</v>
      </c>
      <c r="M53" s="103" t="s">
        <v>1</v>
      </c>
      <c r="N53" s="102">
        <v>86</v>
      </c>
      <c r="O53" s="103" t="s">
        <v>1</v>
      </c>
      <c r="P53" s="101">
        <v>81.5</v>
      </c>
      <c r="Q53" s="102" t="s">
        <v>1</v>
      </c>
      <c r="R53" s="25"/>
      <c r="S53" s="27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21" customHeight="1" x14ac:dyDescent="0.2">
      <c r="A54" s="11">
        <v>43</v>
      </c>
      <c r="B54" s="11">
        <v>21</v>
      </c>
      <c r="C54" s="126">
        <v>2062010029</v>
      </c>
      <c r="D54" s="347" t="s">
        <v>204</v>
      </c>
      <c r="E54" s="348" t="s">
        <v>39</v>
      </c>
      <c r="F54" s="127"/>
      <c r="G54" s="128">
        <v>33005</v>
      </c>
      <c r="H54" s="107">
        <v>80</v>
      </c>
      <c r="I54" s="108" t="s">
        <v>1</v>
      </c>
      <c r="J54" s="102">
        <v>81</v>
      </c>
      <c r="K54" s="103" t="s">
        <v>1</v>
      </c>
      <c r="L54" s="103">
        <v>88</v>
      </c>
      <c r="M54" s="103" t="s">
        <v>1</v>
      </c>
      <c r="N54" s="102">
        <v>87</v>
      </c>
      <c r="O54" s="103" t="s">
        <v>1</v>
      </c>
      <c r="P54" s="101">
        <v>82.666666666666671</v>
      </c>
      <c r="Q54" s="102" t="s">
        <v>1</v>
      </c>
      <c r="R54" s="25"/>
      <c r="S54" s="27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21" customHeight="1" x14ac:dyDescent="0.2">
      <c r="A55" s="11">
        <v>44</v>
      </c>
      <c r="B55" s="11">
        <v>22</v>
      </c>
      <c r="C55" s="126">
        <v>2062010030</v>
      </c>
      <c r="D55" s="347" t="s">
        <v>205</v>
      </c>
      <c r="E55" s="348" t="s">
        <v>52</v>
      </c>
      <c r="F55" s="127"/>
      <c r="G55" s="128">
        <v>34505</v>
      </c>
      <c r="H55" s="107">
        <v>79</v>
      </c>
      <c r="I55" s="108" t="s">
        <v>2</v>
      </c>
      <c r="J55" s="102">
        <v>81</v>
      </c>
      <c r="K55" s="103" t="s">
        <v>1</v>
      </c>
      <c r="L55" s="103">
        <v>86</v>
      </c>
      <c r="M55" s="103" t="s">
        <v>1</v>
      </c>
      <c r="N55" s="102">
        <v>86</v>
      </c>
      <c r="O55" s="103" t="s">
        <v>1</v>
      </c>
      <c r="P55" s="101">
        <v>82</v>
      </c>
      <c r="Q55" s="102" t="s">
        <v>1</v>
      </c>
      <c r="R55" s="25"/>
      <c r="S55" s="27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1" customHeight="1" x14ac:dyDescent="0.2">
      <c r="A56" s="11">
        <v>45</v>
      </c>
      <c r="B56" s="11">
        <v>23</v>
      </c>
      <c r="C56" s="126">
        <v>2062010143</v>
      </c>
      <c r="D56" s="347" t="s">
        <v>206</v>
      </c>
      <c r="E56" s="348" t="s">
        <v>36</v>
      </c>
      <c r="F56" s="127"/>
      <c r="G56" s="128">
        <v>33390</v>
      </c>
      <c r="H56" s="107">
        <v>79</v>
      </c>
      <c r="I56" s="108" t="s">
        <v>2</v>
      </c>
      <c r="J56" s="102">
        <v>81</v>
      </c>
      <c r="K56" s="103" t="s">
        <v>1</v>
      </c>
      <c r="L56" s="103">
        <v>87</v>
      </c>
      <c r="M56" s="103" t="s">
        <v>1</v>
      </c>
      <c r="N56" s="102">
        <v>88.5</v>
      </c>
      <c r="O56" s="103" t="s">
        <v>1</v>
      </c>
      <c r="P56" s="101">
        <v>82.833333333333329</v>
      </c>
      <c r="Q56" s="102" t="s">
        <v>1</v>
      </c>
      <c r="R56" s="25"/>
      <c r="S56" s="27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21" customHeight="1" x14ac:dyDescent="0.2">
      <c r="A57" s="11">
        <v>46</v>
      </c>
      <c r="B57" s="11">
        <v>24</v>
      </c>
      <c r="C57" s="126">
        <v>2062010150</v>
      </c>
      <c r="D57" s="347" t="s">
        <v>207</v>
      </c>
      <c r="E57" s="348" t="s">
        <v>26</v>
      </c>
      <c r="F57" s="127"/>
      <c r="G57" s="128">
        <v>32830</v>
      </c>
      <c r="H57" s="107">
        <v>82.5</v>
      </c>
      <c r="I57" s="108" t="s">
        <v>1</v>
      </c>
      <c r="J57" s="102">
        <v>81</v>
      </c>
      <c r="K57" s="103" t="s">
        <v>1</v>
      </c>
      <c r="L57" s="103">
        <v>87</v>
      </c>
      <c r="M57" s="103" t="s">
        <v>1</v>
      </c>
      <c r="N57" s="102">
        <v>86.5</v>
      </c>
      <c r="O57" s="103" t="s">
        <v>1</v>
      </c>
      <c r="P57" s="101">
        <v>83.333333333333329</v>
      </c>
      <c r="Q57" s="102" t="s">
        <v>1</v>
      </c>
      <c r="R57" s="25"/>
      <c r="S57" s="27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21" customHeight="1" x14ac:dyDescent="0.2">
      <c r="A58" s="11">
        <v>47</v>
      </c>
      <c r="B58" s="11">
        <v>25</v>
      </c>
      <c r="C58" s="126">
        <v>2062010151</v>
      </c>
      <c r="D58" s="347" t="s">
        <v>208</v>
      </c>
      <c r="E58" s="348" t="s">
        <v>114</v>
      </c>
      <c r="F58" s="127">
        <v>35631</v>
      </c>
      <c r="G58" s="128"/>
      <c r="H58" s="107">
        <v>80</v>
      </c>
      <c r="I58" s="108" t="s">
        <v>1</v>
      </c>
      <c r="J58" s="102">
        <v>81</v>
      </c>
      <c r="K58" s="103" t="s">
        <v>1</v>
      </c>
      <c r="L58" s="103">
        <v>86</v>
      </c>
      <c r="M58" s="103" t="s">
        <v>1</v>
      </c>
      <c r="N58" s="102">
        <v>86</v>
      </c>
      <c r="O58" s="103" t="s">
        <v>1</v>
      </c>
      <c r="P58" s="101">
        <v>82.333333333333329</v>
      </c>
      <c r="Q58" s="102" t="s">
        <v>1</v>
      </c>
      <c r="R58" s="25"/>
      <c r="S58" s="27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21" customHeight="1" x14ac:dyDescent="0.2">
      <c r="A59" s="11">
        <v>48</v>
      </c>
      <c r="B59" s="11">
        <v>26</v>
      </c>
      <c r="C59" s="126">
        <v>2062010152</v>
      </c>
      <c r="D59" s="347" t="s">
        <v>209</v>
      </c>
      <c r="E59" s="348" t="s">
        <v>29</v>
      </c>
      <c r="F59" s="127"/>
      <c r="G59" s="128">
        <v>33775</v>
      </c>
      <c r="H59" s="107">
        <v>78.5</v>
      </c>
      <c r="I59" s="108" t="s">
        <v>2</v>
      </c>
      <c r="J59" s="102">
        <v>81</v>
      </c>
      <c r="K59" s="103" t="s">
        <v>1</v>
      </c>
      <c r="L59" s="103">
        <v>87</v>
      </c>
      <c r="M59" s="103" t="s">
        <v>1</v>
      </c>
      <c r="N59" s="102">
        <v>84</v>
      </c>
      <c r="O59" s="103" t="s">
        <v>1</v>
      </c>
      <c r="P59" s="101">
        <v>81.166666666666671</v>
      </c>
      <c r="Q59" s="102" t="s">
        <v>1</v>
      </c>
      <c r="R59" s="25"/>
      <c r="S59" s="27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21" customHeight="1" x14ac:dyDescent="0.2">
      <c r="A60" s="308" t="s">
        <v>210</v>
      </c>
      <c r="B60" s="309"/>
      <c r="C60" s="309"/>
      <c r="D60" s="309"/>
      <c r="E60" s="309"/>
      <c r="F60" s="309"/>
      <c r="G60" s="310"/>
      <c r="H60" s="9"/>
      <c r="I60" s="10"/>
      <c r="J60" s="24"/>
      <c r="K60" s="24"/>
      <c r="L60" s="24"/>
      <c r="M60" s="24"/>
      <c r="N60" s="24"/>
      <c r="O60" s="2"/>
      <c r="P60" s="25"/>
      <c r="Q60" s="26"/>
      <c r="R60" s="25"/>
      <c r="S60" s="27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21" customHeight="1" x14ac:dyDescent="0.2">
      <c r="A61" s="11">
        <v>49</v>
      </c>
      <c r="B61" s="11">
        <v>1</v>
      </c>
      <c r="C61" s="126">
        <v>2062010033</v>
      </c>
      <c r="D61" s="347" t="s">
        <v>211</v>
      </c>
      <c r="E61" s="348" t="s">
        <v>18</v>
      </c>
      <c r="F61" s="127"/>
      <c r="G61" s="128">
        <v>37427</v>
      </c>
      <c r="H61" s="107">
        <v>95</v>
      </c>
      <c r="I61" s="108" t="s">
        <v>15</v>
      </c>
      <c r="J61" s="24">
        <v>96.5</v>
      </c>
      <c r="K61" s="2" t="s">
        <v>15</v>
      </c>
      <c r="L61" s="2">
        <v>96</v>
      </c>
      <c r="M61" s="2" t="s">
        <v>15</v>
      </c>
      <c r="N61" s="24">
        <v>94.5</v>
      </c>
      <c r="O61" s="2" t="s">
        <v>15</v>
      </c>
      <c r="P61" s="29">
        <v>95.333333333333329</v>
      </c>
      <c r="Q61" s="26" t="s">
        <v>15</v>
      </c>
      <c r="R61" s="25"/>
      <c r="S61" s="27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21" customHeight="1" x14ac:dyDescent="0.2">
      <c r="A62" s="11">
        <v>50</v>
      </c>
      <c r="B62" s="11">
        <v>2</v>
      </c>
      <c r="C62" s="126">
        <v>2062010034</v>
      </c>
      <c r="D62" s="347" t="s">
        <v>40</v>
      </c>
      <c r="E62" s="348" t="s">
        <v>41</v>
      </c>
      <c r="F62" s="127"/>
      <c r="G62" s="128">
        <v>36717</v>
      </c>
      <c r="H62" s="107">
        <v>86</v>
      </c>
      <c r="I62" s="108" t="s">
        <v>1</v>
      </c>
      <c r="J62" s="24">
        <v>80</v>
      </c>
      <c r="K62" s="2" t="s">
        <v>1</v>
      </c>
      <c r="L62" s="2">
        <v>90</v>
      </c>
      <c r="M62" s="2" t="s">
        <v>15</v>
      </c>
      <c r="N62" s="24">
        <v>85.5</v>
      </c>
      <c r="O62" s="2" t="s">
        <v>1</v>
      </c>
      <c r="P62" s="29">
        <v>83.833333333333329</v>
      </c>
      <c r="Q62" s="26" t="s">
        <v>1</v>
      </c>
      <c r="R62" s="25"/>
      <c r="S62" s="27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21" customHeight="1" x14ac:dyDescent="0.2">
      <c r="A63" s="11">
        <v>51</v>
      </c>
      <c r="B63" s="11">
        <v>3</v>
      </c>
      <c r="C63" s="126">
        <v>2062010035</v>
      </c>
      <c r="D63" s="347" t="s">
        <v>212</v>
      </c>
      <c r="E63" s="348" t="s">
        <v>213</v>
      </c>
      <c r="F63" s="127"/>
      <c r="G63" s="128">
        <v>37467</v>
      </c>
      <c r="H63" s="107">
        <v>90</v>
      </c>
      <c r="I63" s="108" t="s">
        <v>15</v>
      </c>
      <c r="J63" s="24">
        <v>95.5</v>
      </c>
      <c r="K63" s="2" t="s">
        <v>15</v>
      </c>
      <c r="L63" s="2">
        <v>96</v>
      </c>
      <c r="M63" s="2" t="s">
        <v>15</v>
      </c>
      <c r="N63" s="24">
        <v>97</v>
      </c>
      <c r="O63" s="2" t="s">
        <v>15</v>
      </c>
      <c r="P63" s="29">
        <v>94.166666666666671</v>
      </c>
      <c r="Q63" s="26" t="s">
        <v>15</v>
      </c>
      <c r="R63" s="25"/>
      <c r="S63" s="27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21" customHeight="1" x14ac:dyDescent="0.2">
      <c r="A64" s="11">
        <v>52</v>
      </c>
      <c r="B64" s="11">
        <v>4</v>
      </c>
      <c r="C64" s="126">
        <v>2062010036</v>
      </c>
      <c r="D64" s="347" t="s">
        <v>214</v>
      </c>
      <c r="E64" s="348" t="s">
        <v>215</v>
      </c>
      <c r="F64" s="127"/>
      <c r="G64" s="128">
        <v>37286</v>
      </c>
      <c r="H64" s="107">
        <v>66.5</v>
      </c>
      <c r="I64" s="108" t="s">
        <v>16</v>
      </c>
      <c r="J64" s="24">
        <v>74</v>
      </c>
      <c r="K64" s="2" t="s">
        <v>2</v>
      </c>
      <c r="L64" s="2">
        <v>85</v>
      </c>
      <c r="M64" s="2" t="s">
        <v>1</v>
      </c>
      <c r="N64" s="24">
        <v>79.5</v>
      </c>
      <c r="O64" s="2" t="s">
        <v>1</v>
      </c>
      <c r="P64" s="29">
        <v>73.333333333333329</v>
      </c>
      <c r="Q64" s="26" t="s">
        <v>2</v>
      </c>
      <c r="R64" s="25"/>
      <c r="S64" s="27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21" customHeight="1" x14ac:dyDescent="0.2">
      <c r="A65" s="11">
        <v>53</v>
      </c>
      <c r="B65" s="11">
        <v>5</v>
      </c>
      <c r="C65" s="126">
        <v>2062010037</v>
      </c>
      <c r="D65" s="347" t="s">
        <v>216</v>
      </c>
      <c r="E65" s="348" t="s">
        <v>20</v>
      </c>
      <c r="F65" s="127"/>
      <c r="G65" s="128">
        <v>37506</v>
      </c>
      <c r="H65" s="107">
        <v>76</v>
      </c>
      <c r="I65" s="108" t="s">
        <v>2</v>
      </c>
      <c r="J65" s="24">
        <v>77</v>
      </c>
      <c r="K65" s="2" t="s">
        <v>2</v>
      </c>
      <c r="L65" s="2">
        <v>84</v>
      </c>
      <c r="M65" s="2" t="s">
        <v>1</v>
      </c>
      <c r="N65" s="24">
        <v>77</v>
      </c>
      <c r="O65" s="2" t="s">
        <v>2</v>
      </c>
      <c r="P65" s="29">
        <v>76.666666666666671</v>
      </c>
      <c r="Q65" s="26" t="s">
        <v>2</v>
      </c>
      <c r="R65" s="25"/>
      <c r="S65" s="27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21" customHeight="1" x14ac:dyDescent="0.2">
      <c r="A66" s="11">
        <v>54</v>
      </c>
      <c r="B66" s="11">
        <v>6</v>
      </c>
      <c r="C66" s="126">
        <v>2062010039</v>
      </c>
      <c r="D66" s="347" t="s">
        <v>217</v>
      </c>
      <c r="E66" s="348" t="s">
        <v>218</v>
      </c>
      <c r="F66" s="127"/>
      <c r="G66" s="128">
        <v>37376</v>
      </c>
      <c r="H66" s="107">
        <v>72.5</v>
      </c>
      <c r="I66" s="108" t="s">
        <v>2</v>
      </c>
      <c r="J66" s="24">
        <v>80</v>
      </c>
      <c r="K66" s="2" t="s">
        <v>1</v>
      </c>
      <c r="L66" s="2">
        <v>86</v>
      </c>
      <c r="M66" s="2" t="s">
        <v>1</v>
      </c>
      <c r="N66" s="24">
        <v>83.5</v>
      </c>
      <c r="O66" s="2" t="s">
        <v>1</v>
      </c>
      <c r="P66" s="29">
        <v>78.666666666666671</v>
      </c>
      <c r="Q66" s="26" t="s">
        <v>2</v>
      </c>
      <c r="R66" s="25"/>
      <c r="S66" s="27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21" customHeight="1" x14ac:dyDescent="0.2">
      <c r="A67" s="11">
        <v>55</v>
      </c>
      <c r="B67" s="11">
        <v>7</v>
      </c>
      <c r="C67" s="126">
        <v>2062010041</v>
      </c>
      <c r="D67" s="347" t="s">
        <v>219</v>
      </c>
      <c r="E67" s="348" t="s">
        <v>81</v>
      </c>
      <c r="F67" s="127"/>
      <c r="G67" s="128">
        <v>36893</v>
      </c>
      <c r="H67" s="107">
        <v>80</v>
      </c>
      <c r="I67" s="108" t="s">
        <v>1</v>
      </c>
      <c r="J67" s="24">
        <v>89</v>
      </c>
      <c r="K67" s="2" t="s">
        <v>1</v>
      </c>
      <c r="L67" s="2">
        <v>96</v>
      </c>
      <c r="M67" s="2" t="s">
        <v>15</v>
      </c>
      <c r="N67" s="24">
        <v>97</v>
      </c>
      <c r="O67" s="2" t="s">
        <v>15</v>
      </c>
      <c r="P67" s="29">
        <v>88.666666666666671</v>
      </c>
      <c r="Q67" s="26" t="s">
        <v>1</v>
      </c>
      <c r="R67" s="25"/>
      <c r="S67" s="27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21" customHeight="1" x14ac:dyDescent="0.2">
      <c r="A68" s="11">
        <v>56</v>
      </c>
      <c r="B68" s="11">
        <v>8</v>
      </c>
      <c r="C68" s="126">
        <v>2062010042</v>
      </c>
      <c r="D68" s="347" t="s">
        <v>220</v>
      </c>
      <c r="E68" s="348" t="s">
        <v>81</v>
      </c>
      <c r="F68" s="127"/>
      <c r="G68" s="128">
        <v>37354</v>
      </c>
      <c r="H68" s="107">
        <v>75</v>
      </c>
      <c r="I68" s="108" t="s">
        <v>2</v>
      </c>
      <c r="J68" s="24">
        <v>83</v>
      </c>
      <c r="K68" s="2" t="s">
        <v>1</v>
      </c>
      <c r="L68" s="2">
        <v>86</v>
      </c>
      <c r="M68" s="2" t="s">
        <v>1</v>
      </c>
      <c r="N68" s="24">
        <v>80.5</v>
      </c>
      <c r="O68" s="2" t="s">
        <v>1</v>
      </c>
      <c r="P68" s="29">
        <v>79.5</v>
      </c>
      <c r="Q68" s="26" t="s">
        <v>2</v>
      </c>
      <c r="R68" s="25"/>
      <c r="S68" s="27"/>
      <c r="T68" s="28"/>
      <c r="U68" s="28"/>
      <c r="V68" s="28"/>
      <c r="W68" s="28"/>
      <c r="X68" s="28"/>
      <c r="Y68" s="28"/>
      <c r="Z68" s="28"/>
      <c r="AA68" s="28"/>
      <c r="AB68" s="28"/>
    </row>
    <row r="69" spans="1:28" ht="21" customHeight="1" x14ac:dyDescent="0.2">
      <c r="A69" s="11">
        <v>57</v>
      </c>
      <c r="B69" s="11">
        <v>9</v>
      </c>
      <c r="C69" s="126">
        <v>2062010043</v>
      </c>
      <c r="D69" s="347" t="s">
        <v>221</v>
      </c>
      <c r="E69" s="348" t="s">
        <v>21</v>
      </c>
      <c r="F69" s="127"/>
      <c r="G69" s="128">
        <v>37541</v>
      </c>
      <c r="H69" s="107">
        <v>70</v>
      </c>
      <c r="I69" s="108" t="s">
        <v>2</v>
      </c>
      <c r="J69" s="24">
        <v>69.5</v>
      </c>
      <c r="K69" s="24" t="s">
        <v>2</v>
      </c>
      <c r="L69" s="24">
        <v>85</v>
      </c>
      <c r="M69" s="24" t="s">
        <v>1</v>
      </c>
      <c r="N69" s="24">
        <v>84</v>
      </c>
      <c r="O69" s="2" t="s">
        <v>1</v>
      </c>
      <c r="P69" s="29">
        <v>74.5</v>
      </c>
      <c r="Q69" s="26" t="s">
        <v>2</v>
      </c>
      <c r="R69" s="25"/>
      <c r="S69" s="27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21" customHeight="1" x14ac:dyDescent="0.2">
      <c r="A70" s="11">
        <v>58</v>
      </c>
      <c r="B70" s="11">
        <v>10</v>
      </c>
      <c r="C70" s="126">
        <v>2062010044</v>
      </c>
      <c r="D70" s="347" t="s">
        <v>222</v>
      </c>
      <c r="E70" s="348" t="s">
        <v>59</v>
      </c>
      <c r="F70" s="127"/>
      <c r="G70" s="128">
        <v>37383</v>
      </c>
      <c r="H70" s="107">
        <v>74</v>
      </c>
      <c r="I70" s="108" t="s">
        <v>2</v>
      </c>
      <c r="J70" s="24">
        <v>78.5</v>
      </c>
      <c r="K70" s="2" t="s">
        <v>2</v>
      </c>
      <c r="L70" s="2">
        <v>87</v>
      </c>
      <c r="M70" s="2" t="s">
        <v>1</v>
      </c>
      <c r="N70" s="24">
        <v>84</v>
      </c>
      <c r="O70" s="2" t="s">
        <v>1</v>
      </c>
      <c r="P70" s="29">
        <v>78.833333333333329</v>
      </c>
      <c r="Q70" s="26" t="s">
        <v>2</v>
      </c>
      <c r="R70" s="25"/>
      <c r="S70" s="27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21" customHeight="1" x14ac:dyDescent="0.2">
      <c r="A71" s="11">
        <v>59</v>
      </c>
      <c r="B71" s="11">
        <v>11</v>
      </c>
      <c r="C71" s="126">
        <v>2062010045</v>
      </c>
      <c r="D71" s="347" t="s">
        <v>40</v>
      </c>
      <c r="E71" s="348" t="s">
        <v>223</v>
      </c>
      <c r="F71" s="127"/>
      <c r="G71" s="128">
        <v>37482</v>
      </c>
      <c r="H71" s="107">
        <v>61</v>
      </c>
      <c r="I71" s="108" t="s">
        <v>16</v>
      </c>
      <c r="J71" s="24">
        <v>78.5</v>
      </c>
      <c r="K71" s="2" t="s">
        <v>2</v>
      </c>
      <c r="L71" s="2">
        <v>84</v>
      </c>
      <c r="M71" s="2" t="s">
        <v>1</v>
      </c>
      <c r="N71" s="24">
        <v>78</v>
      </c>
      <c r="O71" s="2" t="s">
        <v>2</v>
      </c>
      <c r="P71" s="29">
        <v>72.5</v>
      </c>
      <c r="Q71" s="26" t="s">
        <v>2</v>
      </c>
      <c r="R71" s="25"/>
      <c r="S71" s="27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21" customHeight="1" x14ac:dyDescent="0.2">
      <c r="A72" s="11">
        <v>60</v>
      </c>
      <c r="B72" s="11">
        <v>12</v>
      </c>
      <c r="C72" s="126">
        <v>2062010047</v>
      </c>
      <c r="D72" s="347" t="s">
        <v>54</v>
      </c>
      <c r="E72" s="348" t="s">
        <v>224</v>
      </c>
      <c r="F72" s="127"/>
      <c r="G72" s="128">
        <v>37307</v>
      </c>
      <c r="H72" s="107">
        <v>62</v>
      </c>
      <c r="I72" s="108" t="s">
        <v>16</v>
      </c>
      <c r="J72" s="24">
        <v>70</v>
      </c>
      <c r="K72" s="2" t="s">
        <v>2</v>
      </c>
      <c r="L72" s="2">
        <v>86</v>
      </c>
      <c r="M72" s="2" t="s">
        <v>1</v>
      </c>
      <c r="N72" s="24">
        <v>78</v>
      </c>
      <c r="O72" s="2" t="s">
        <v>2</v>
      </c>
      <c r="P72" s="29">
        <v>70</v>
      </c>
      <c r="Q72" s="26" t="s">
        <v>2</v>
      </c>
      <c r="R72" s="25"/>
      <c r="S72" s="27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21" customHeight="1" x14ac:dyDescent="0.2">
      <c r="A73" s="11">
        <v>61</v>
      </c>
      <c r="B73" s="11">
        <v>13</v>
      </c>
      <c r="C73" s="126">
        <v>2062010049</v>
      </c>
      <c r="D73" s="347" t="s">
        <v>225</v>
      </c>
      <c r="E73" s="348" t="s">
        <v>118</v>
      </c>
      <c r="F73" s="127">
        <v>37461</v>
      </c>
      <c r="G73" s="128"/>
      <c r="H73" s="107">
        <v>64.5</v>
      </c>
      <c r="I73" s="108" t="s">
        <v>16</v>
      </c>
      <c r="J73" s="24">
        <v>80</v>
      </c>
      <c r="K73" s="2" t="s">
        <v>1</v>
      </c>
      <c r="L73" s="2">
        <v>85</v>
      </c>
      <c r="M73" s="2" t="s">
        <v>1</v>
      </c>
      <c r="N73" s="24">
        <v>77.5</v>
      </c>
      <c r="O73" s="2" t="s">
        <v>2</v>
      </c>
      <c r="P73" s="29">
        <v>74</v>
      </c>
      <c r="Q73" s="26" t="s">
        <v>2</v>
      </c>
      <c r="R73" s="25"/>
      <c r="S73" s="27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21" customHeight="1" x14ac:dyDescent="0.2">
      <c r="A74" s="11">
        <v>62</v>
      </c>
      <c r="B74" s="11">
        <v>14</v>
      </c>
      <c r="C74" s="126">
        <v>2062010050</v>
      </c>
      <c r="D74" s="347" t="s">
        <v>56</v>
      </c>
      <c r="E74" s="348" t="s">
        <v>26</v>
      </c>
      <c r="F74" s="127"/>
      <c r="G74" s="128">
        <v>37484</v>
      </c>
      <c r="H74" s="107">
        <v>94.5</v>
      </c>
      <c r="I74" s="108" t="s">
        <v>15</v>
      </c>
      <c r="J74" s="24">
        <v>98</v>
      </c>
      <c r="K74" s="2" t="s">
        <v>15</v>
      </c>
      <c r="L74" s="2">
        <v>96</v>
      </c>
      <c r="M74" s="2" t="s">
        <v>15</v>
      </c>
      <c r="N74" s="24">
        <v>97</v>
      </c>
      <c r="O74" s="2" t="s">
        <v>15</v>
      </c>
      <c r="P74" s="29">
        <v>96.5</v>
      </c>
      <c r="Q74" s="26" t="s">
        <v>15</v>
      </c>
      <c r="R74" s="25"/>
      <c r="S74" s="27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21" customHeight="1" x14ac:dyDescent="0.2">
      <c r="A75" s="11">
        <v>63</v>
      </c>
      <c r="B75" s="11">
        <v>15</v>
      </c>
      <c r="C75" s="126">
        <v>2062010051</v>
      </c>
      <c r="D75" s="347" t="s">
        <v>226</v>
      </c>
      <c r="E75" s="348" t="s">
        <v>62</v>
      </c>
      <c r="F75" s="127"/>
      <c r="G75" s="128">
        <v>37577</v>
      </c>
      <c r="H75" s="107">
        <v>78.5</v>
      </c>
      <c r="I75" s="108" t="s">
        <v>2</v>
      </c>
      <c r="J75" s="24">
        <v>83</v>
      </c>
      <c r="K75" s="2" t="s">
        <v>1</v>
      </c>
      <c r="L75" s="2">
        <v>86</v>
      </c>
      <c r="M75" s="2" t="s">
        <v>1</v>
      </c>
      <c r="N75" s="24">
        <v>84.5</v>
      </c>
      <c r="O75" s="2" t="s">
        <v>1</v>
      </c>
      <c r="P75" s="29">
        <v>82</v>
      </c>
      <c r="Q75" s="26" t="s">
        <v>1</v>
      </c>
      <c r="R75" s="25"/>
      <c r="S75" s="27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21" customHeight="1" x14ac:dyDescent="0.2">
      <c r="A76" s="11">
        <v>64</v>
      </c>
      <c r="B76" s="11">
        <v>16</v>
      </c>
      <c r="C76" s="126">
        <v>2062010052</v>
      </c>
      <c r="D76" s="347" t="s">
        <v>212</v>
      </c>
      <c r="E76" s="348" t="s">
        <v>62</v>
      </c>
      <c r="F76" s="127"/>
      <c r="G76" s="128">
        <v>37349</v>
      </c>
      <c r="H76" s="107">
        <v>74.5</v>
      </c>
      <c r="I76" s="108" t="s">
        <v>2</v>
      </c>
      <c r="J76" s="24">
        <v>80</v>
      </c>
      <c r="K76" s="2" t="s">
        <v>1</v>
      </c>
      <c r="L76" s="2">
        <v>86</v>
      </c>
      <c r="M76" s="2" t="s">
        <v>1</v>
      </c>
      <c r="N76" s="24">
        <v>80.5</v>
      </c>
      <c r="O76" s="2" t="s">
        <v>1</v>
      </c>
      <c r="P76" s="29">
        <v>78.333333333333329</v>
      </c>
      <c r="Q76" s="26" t="s">
        <v>2</v>
      </c>
      <c r="R76" s="25"/>
      <c r="S76" s="27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21" customHeight="1" x14ac:dyDescent="0.2">
      <c r="A77" s="11">
        <v>65</v>
      </c>
      <c r="B77" s="11">
        <v>17</v>
      </c>
      <c r="C77" s="126">
        <v>2062010053</v>
      </c>
      <c r="D77" s="347" t="s">
        <v>227</v>
      </c>
      <c r="E77" s="348" t="s">
        <v>228</v>
      </c>
      <c r="F77" s="127"/>
      <c r="G77" s="128">
        <v>37538</v>
      </c>
      <c r="H77" s="107">
        <v>68</v>
      </c>
      <c r="I77" s="108" t="s">
        <v>16</v>
      </c>
      <c r="J77" s="24">
        <v>69.5</v>
      </c>
      <c r="K77" s="2" t="s">
        <v>2</v>
      </c>
      <c r="L77" s="2">
        <v>80</v>
      </c>
      <c r="M77" s="2" t="s">
        <v>1</v>
      </c>
      <c r="N77" s="24">
        <v>75</v>
      </c>
      <c r="O77" s="2" t="s">
        <v>2</v>
      </c>
      <c r="P77" s="29">
        <v>70.833333333333329</v>
      </c>
      <c r="Q77" s="26" t="s">
        <v>2</v>
      </c>
      <c r="R77" s="25"/>
      <c r="S77" s="27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21" customHeight="1" x14ac:dyDescent="0.2">
      <c r="A78" s="11">
        <v>66</v>
      </c>
      <c r="B78" s="11">
        <v>18</v>
      </c>
      <c r="C78" s="126">
        <v>2062010054</v>
      </c>
      <c r="D78" s="347" t="s">
        <v>229</v>
      </c>
      <c r="E78" s="348" t="s">
        <v>230</v>
      </c>
      <c r="F78" s="127"/>
      <c r="G78" s="128">
        <v>37535</v>
      </c>
      <c r="H78" s="107">
        <v>80</v>
      </c>
      <c r="I78" s="108" t="s">
        <v>1</v>
      </c>
      <c r="J78" s="24">
        <v>83</v>
      </c>
      <c r="K78" s="2" t="s">
        <v>1</v>
      </c>
      <c r="L78" s="2">
        <v>86</v>
      </c>
      <c r="M78" s="2" t="s">
        <v>1</v>
      </c>
      <c r="N78" s="24">
        <v>83</v>
      </c>
      <c r="O78" s="2" t="s">
        <v>1</v>
      </c>
      <c r="P78" s="29">
        <v>82</v>
      </c>
      <c r="Q78" s="26" t="s">
        <v>1</v>
      </c>
      <c r="R78" s="25"/>
      <c r="S78" s="27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21" customHeight="1" x14ac:dyDescent="0.2">
      <c r="A79" s="11">
        <v>67</v>
      </c>
      <c r="B79" s="11">
        <v>19</v>
      </c>
      <c r="C79" s="126">
        <v>2062010055</v>
      </c>
      <c r="D79" s="347" t="s">
        <v>42</v>
      </c>
      <c r="E79" s="348" t="s">
        <v>230</v>
      </c>
      <c r="F79" s="127"/>
      <c r="G79" s="128">
        <v>36672</v>
      </c>
      <c r="H79" s="107">
        <v>98</v>
      </c>
      <c r="I79" s="108" t="s">
        <v>15</v>
      </c>
      <c r="J79" s="24">
        <v>98</v>
      </c>
      <c r="K79" s="2" t="s">
        <v>15</v>
      </c>
      <c r="L79" s="2">
        <v>96</v>
      </c>
      <c r="M79" s="2" t="s">
        <v>15</v>
      </c>
      <c r="N79" s="24">
        <v>95.5</v>
      </c>
      <c r="O79" s="2" t="s">
        <v>15</v>
      </c>
      <c r="P79" s="29">
        <v>97.166666666666671</v>
      </c>
      <c r="Q79" s="26" t="s">
        <v>15</v>
      </c>
      <c r="R79" s="25"/>
      <c r="S79" s="27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21" customHeight="1" x14ac:dyDescent="0.2">
      <c r="A80" s="11">
        <v>68</v>
      </c>
      <c r="B80" s="11">
        <v>20</v>
      </c>
      <c r="C80" s="126">
        <v>2062010057</v>
      </c>
      <c r="D80" s="347" t="s">
        <v>231</v>
      </c>
      <c r="E80" s="348" t="s">
        <v>63</v>
      </c>
      <c r="F80" s="127"/>
      <c r="G80" s="128">
        <v>36991</v>
      </c>
      <c r="H80" s="107">
        <v>73.5</v>
      </c>
      <c r="I80" s="108" t="s">
        <v>2</v>
      </c>
      <c r="J80" s="24">
        <v>83</v>
      </c>
      <c r="K80" s="2" t="s">
        <v>1</v>
      </c>
      <c r="L80" s="2">
        <v>87</v>
      </c>
      <c r="M80" s="2" t="s">
        <v>1</v>
      </c>
      <c r="N80" s="24">
        <v>84</v>
      </c>
      <c r="O80" s="2" t="s">
        <v>1</v>
      </c>
      <c r="P80" s="29">
        <v>80.166666666666671</v>
      </c>
      <c r="Q80" s="26" t="s">
        <v>1</v>
      </c>
      <c r="R80" s="25"/>
      <c r="S80" s="27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21" customHeight="1" x14ac:dyDescent="0.2">
      <c r="A81" s="11">
        <v>69</v>
      </c>
      <c r="B81" s="11">
        <v>21</v>
      </c>
      <c r="C81" s="126">
        <v>2062010058</v>
      </c>
      <c r="D81" s="347" t="s">
        <v>232</v>
      </c>
      <c r="E81" s="348" t="s">
        <v>233</v>
      </c>
      <c r="F81" s="127"/>
      <c r="G81" s="128">
        <v>37423</v>
      </c>
      <c r="H81" s="107">
        <v>89</v>
      </c>
      <c r="I81" s="108" t="s">
        <v>1</v>
      </c>
      <c r="J81" s="24">
        <v>98</v>
      </c>
      <c r="K81" s="2" t="s">
        <v>15</v>
      </c>
      <c r="L81" s="2">
        <v>97</v>
      </c>
      <c r="M81" s="2" t="s">
        <v>15</v>
      </c>
      <c r="N81" s="24">
        <v>97</v>
      </c>
      <c r="O81" s="2" t="s">
        <v>15</v>
      </c>
      <c r="P81" s="29">
        <v>94.666666666666671</v>
      </c>
      <c r="Q81" s="26" t="s">
        <v>15</v>
      </c>
      <c r="R81" s="25"/>
      <c r="S81" s="27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21" customHeight="1" x14ac:dyDescent="0.2">
      <c r="A82" s="11">
        <v>70</v>
      </c>
      <c r="B82" s="11">
        <v>22</v>
      </c>
      <c r="C82" s="126">
        <v>2062010062</v>
      </c>
      <c r="D82" s="347" t="s">
        <v>234</v>
      </c>
      <c r="E82" s="348" t="s">
        <v>33</v>
      </c>
      <c r="F82" s="127"/>
      <c r="G82" s="128">
        <v>36893</v>
      </c>
      <c r="H82" s="107">
        <v>82</v>
      </c>
      <c r="I82" s="108" t="s">
        <v>1</v>
      </c>
      <c r="J82" s="24">
        <v>88</v>
      </c>
      <c r="K82" s="2" t="s">
        <v>1</v>
      </c>
      <c r="L82" s="2">
        <v>87</v>
      </c>
      <c r="M82" s="2" t="s">
        <v>1</v>
      </c>
      <c r="N82" s="24">
        <v>84</v>
      </c>
      <c r="O82" s="2" t="s">
        <v>1</v>
      </c>
      <c r="P82" s="29">
        <v>84.666666666666671</v>
      </c>
      <c r="Q82" s="26" t="s">
        <v>1</v>
      </c>
      <c r="R82" s="25"/>
      <c r="S82" s="27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21" customHeight="1" x14ac:dyDescent="0.2">
      <c r="A83" s="11">
        <v>71</v>
      </c>
      <c r="B83" s="11">
        <v>23</v>
      </c>
      <c r="C83" s="126">
        <v>2062010156</v>
      </c>
      <c r="D83" s="347" t="s">
        <v>235</v>
      </c>
      <c r="E83" s="348" t="s">
        <v>65</v>
      </c>
      <c r="F83" s="127"/>
      <c r="G83" s="128">
        <v>37600</v>
      </c>
      <c r="H83" s="107">
        <v>72</v>
      </c>
      <c r="I83" s="108" t="s">
        <v>2</v>
      </c>
      <c r="J83" s="24">
        <v>74.5</v>
      </c>
      <c r="K83" s="2" t="s">
        <v>2</v>
      </c>
      <c r="L83" s="2">
        <v>87</v>
      </c>
      <c r="M83" s="2" t="s">
        <v>1</v>
      </c>
      <c r="N83" s="24">
        <v>84</v>
      </c>
      <c r="O83" s="2" t="s">
        <v>1</v>
      </c>
      <c r="P83" s="29">
        <v>76.833333333333329</v>
      </c>
      <c r="Q83" s="26" t="s">
        <v>2</v>
      </c>
      <c r="R83" s="25"/>
      <c r="S83" s="27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21" customHeight="1" x14ac:dyDescent="0.2">
      <c r="A84" s="308" t="s">
        <v>236</v>
      </c>
      <c r="B84" s="309"/>
      <c r="C84" s="309"/>
      <c r="D84" s="309"/>
      <c r="E84" s="309"/>
      <c r="F84" s="309"/>
      <c r="G84" s="310"/>
      <c r="H84" s="9"/>
      <c r="I84" s="10"/>
      <c r="J84" s="24"/>
      <c r="K84" s="24"/>
      <c r="L84" s="24"/>
      <c r="M84" s="24"/>
      <c r="N84" s="24"/>
      <c r="O84" s="2"/>
      <c r="P84" s="25"/>
      <c r="Q84" s="26"/>
      <c r="R84" s="25"/>
      <c r="S84" s="27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21" customHeight="1" x14ac:dyDescent="0.2">
      <c r="A85" s="11">
        <v>72</v>
      </c>
      <c r="B85" s="11">
        <v>1</v>
      </c>
      <c r="C85" s="126">
        <v>2062010063</v>
      </c>
      <c r="D85" s="347" t="s">
        <v>237</v>
      </c>
      <c r="E85" s="348" t="s">
        <v>75</v>
      </c>
      <c r="F85" s="128"/>
      <c r="G85" s="128">
        <v>36532</v>
      </c>
      <c r="H85" s="107">
        <v>80</v>
      </c>
      <c r="I85" s="108" t="s">
        <v>1</v>
      </c>
      <c r="J85" s="107">
        <v>86</v>
      </c>
      <c r="K85" s="108" t="s">
        <v>1</v>
      </c>
      <c r="L85" s="108">
        <v>87</v>
      </c>
      <c r="M85" s="108" t="s">
        <v>1</v>
      </c>
      <c r="N85" s="107">
        <v>87</v>
      </c>
      <c r="O85" s="108" t="s">
        <v>1</v>
      </c>
      <c r="P85" s="115">
        <v>84.333333333333329</v>
      </c>
      <c r="Q85" s="110" t="s">
        <v>1</v>
      </c>
      <c r="R85" s="25"/>
      <c r="S85" s="27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21" customHeight="1" x14ac:dyDescent="0.2">
      <c r="A86" s="11">
        <v>73</v>
      </c>
      <c r="B86" s="11">
        <v>2</v>
      </c>
      <c r="C86" s="126">
        <v>2062010064</v>
      </c>
      <c r="D86" s="347" t="s">
        <v>200</v>
      </c>
      <c r="E86" s="348" t="s">
        <v>87</v>
      </c>
      <c r="F86" s="128"/>
      <c r="G86" s="128">
        <v>37296</v>
      </c>
      <c r="H86" s="107">
        <v>95.5</v>
      </c>
      <c r="I86" s="108" t="s">
        <v>15</v>
      </c>
      <c r="J86" s="107">
        <v>93</v>
      </c>
      <c r="K86" s="108" t="s">
        <v>15</v>
      </c>
      <c r="L86" s="108">
        <v>96</v>
      </c>
      <c r="M86" s="108" t="s">
        <v>15</v>
      </c>
      <c r="N86" s="107">
        <v>97</v>
      </c>
      <c r="O86" s="108" t="s">
        <v>15</v>
      </c>
      <c r="P86" s="115">
        <v>95.166666666666671</v>
      </c>
      <c r="Q86" s="110" t="s">
        <v>15</v>
      </c>
      <c r="R86" s="25"/>
      <c r="S86" s="27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21" customHeight="1" x14ac:dyDescent="0.2">
      <c r="A87" s="11">
        <v>74</v>
      </c>
      <c r="B87" s="11">
        <v>3</v>
      </c>
      <c r="C87" s="126">
        <v>2062010065</v>
      </c>
      <c r="D87" s="347" t="s">
        <v>19</v>
      </c>
      <c r="E87" s="348" t="s">
        <v>87</v>
      </c>
      <c r="F87" s="128"/>
      <c r="G87" s="128">
        <v>36504</v>
      </c>
      <c r="H87" s="107">
        <v>77.5</v>
      </c>
      <c r="I87" s="108" t="s">
        <v>2</v>
      </c>
      <c r="J87" s="107">
        <v>86</v>
      </c>
      <c r="K87" s="108" t="s">
        <v>1</v>
      </c>
      <c r="L87" s="108">
        <v>86</v>
      </c>
      <c r="M87" s="108" t="s">
        <v>1</v>
      </c>
      <c r="N87" s="107">
        <v>86</v>
      </c>
      <c r="O87" s="108" t="s">
        <v>1</v>
      </c>
      <c r="P87" s="115">
        <v>83.166666666666671</v>
      </c>
      <c r="Q87" s="110" t="s">
        <v>1</v>
      </c>
      <c r="R87" s="25"/>
      <c r="S87" s="27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21" customHeight="1" x14ac:dyDescent="0.2">
      <c r="A88" s="11">
        <v>75</v>
      </c>
      <c r="B88" s="11">
        <v>4</v>
      </c>
      <c r="C88" s="126">
        <v>2062010069</v>
      </c>
      <c r="D88" s="347" t="s">
        <v>238</v>
      </c>
      <c r="E88" s="348" t="s">
        <v>88</v>
      </c>
      <c r="F88" s="128"/>
      <c r="G88" s="128">
        <v>37540</v>
      </c>
      <c r="H88" s="107">
        <v>72</v>
      </c>
      <c r="I88" s="108" t="s">
        <v>2</v>
      </c>
      <c r="J88" s="107">
        <v>77.5</v>
      </c>
      <c r="K88" s="108" t="s">
        <v>2</v>
      </c>
      <c r="L88" s="108">
        <v>82</v>
      </c>
      <c r="M88" s="108" t="s">
        <v>1</v>
      </c>
      <c r="N88" s="107">
        <v>79</v>
      </c>
      <c r="O88" s="108" t="s">
        <v>2</v>
      </c>
      <c r="P88" s="115">
        <v>76.166666666666671</v>
      </c>
      <c r="Q88" s="110" t="s">
        <v>2</v>
      </c>
      <c r="R88" s="25"/>
      <c r="S88" s="27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21" customHeight="1" x14ac:dyDescent="0.2">
      <c r="A89" s="11">
        <v>76</v>
      </c>
      <c r="B89" s="11">
        <v>5</v>
      </c>
      <c r="C89" s="126">
        <v>2062010071</v>
      </c>
      <c r="D89" s="347" t="s">
        <v>239</v>
      </c>
      <c r="E89" s="348" t="s">
        <v>55</v>
      </c>
      <c r="F89" s="128"/>
      <c r="G89" s="128">
        <v>37577</v>
      </c>
      <c r="H89" s="107">
        <v>72.5</v>
      </c>
      <c r="I89" s="108" t="s">
        <v>2</v>
      </c>
      <c r="J89" s="107">
        <v>68.5</v>
      </c>
      <c r="K89" s="108" t="s">
        <v>16</v>
      </c>
      <c r="L89" s="108">
        <v>85</v>
      </c>
      <c r="M89" s="108" t="s">
        <v>1</v>
      </c>
      <c r="N89" s="107">
        <v>74</v>
      </c>
      <c r="O89" s="108" t="s">
        <v>2</v>
      </c>
      <c r="P89" s="115">
        <v>71.666666666666671</v>
      </c>
      <c r="Q89" s="110" t="s">
        <v>2</v>
      </c>
      <c r="R89" s="25"/>
      <c r="S89" s="27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21" customHeight="1" x14ac:dyDescent="0.2">
      <c r="A90" s="11">
        <v>77</v>
      </c>
      <c r="B90" s="11">
        <v>6</v>
      </c>
      <c r="C90" s="126">
        <v>2062010072</v>
      </c>
      <c r="D90" s="347" t="s">
        <v>240</v>
      </c>
      <c r="E90" s="348" t="s">
        <v>55</v>
      </c>
      <c r="F90" s="128"/>
      <c r="G90" s="128">
        <v>37570</v>
      </c>
      <c r="H90" s="107">
        <v>78</v>
      </c>
      <c r="I90" s="108" t="s">
        <v>2</v>
      </c>
      <c r="J90" s="107">
        <v>86</v>
      </c>
      <c r="K90" s="108" t="s">
        <v>1</v>
      </c>
      <c r="L90" s="108">
        <v>86</v>
      </c>
      <c r="M90" s="108" t="s">
        <v>1</v>
      </c>
      <c r="N90" s="107">
        <v>86</v>
      </c>
      <c r="O90" s="108" t="s">
        <v>1</v>
      </c>
      <c r="P90" s="115">
        <v>83.333333333333329</v>
      </c>
      <c r="Q90" s="110" t="s">
        <v>1</v>
      </c>
      <c r="R90" s="25"/>
      <c r="S90" s="27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21" customHeight="1" x14ac:dyDescent="0.2">
      <c r="A91" s="11">
        <v>78</v>
      </c>
      <c r="B91" s="11">
        <v>7</v>
      </c>
      <c r="C91" s="126">
        <v>2062010073</v>
      </c>
      <c r="D91" s="347" t="s">
        <v>241</v>
      </c>
      <c r="E91" s="348" t="s">
        <v>36</v>
      </c>
      <c r="F91" s="128"/>
      <c r="G91" s="128">
        <v>37423</v>
      </c>
      <c r="H91" s="107">
        <v>62</v>
      </c>
      <c r="I91" s="108" t="s">
        <v>16</v>
      </c>
      <c r="J91" s="107">
        <v>76.5</v>
      </c>
      <c r="K91" s="108" t="s">
        <v>2</v>
      </c>
      <c r="L91" s="108">
        <v>86</v>
      </c>
      <c r="M91" s="108" t="s">
        <v>1</v>
      </c>
      <c r="N91" s="107">
        <v>81</v>
      </c>
      <c r="O91" s="108" t="s">
        <v>1</v>
      </c>
      <c r="P91" s="115">
        <v>73.166666666666671</v>
      </c>
      <c r="Q91" s="110" t="s">
        <v>2</v>
      </c>
      <c r="R91" s="25"/>
      <c r="S91" s="27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21" customHeight="1" x14ac:dyDescent="0.2">
      <c r="A92" s="11">
        <v>79</v>
      </c>
      <c r="B92" s="11">
        <v>8</v>
      </c>
      <c r="C92" s="126">
        <v>2062010075</v>
      </c>
      <c r="D92" s="347" t="s">
        <v>242</v>
      </c>
      <c r="E92" s="348" t="s">
        <v>68</v>
      </c>
      <c r="F92" s="128"/>
      <c r="G92" s="128">
        <v>37597</v>
      </c>
      <c r="H92" s="107">
        <v>89</v>
      </c>
      <c r="I92" s="108" t="s">
        <v>1</v>
      </c>
      <c r="J92" s="107">
        <v>98</v>
      </c>
      <c r="K92" s="108" t="s">
        <v>15</v>
      </c>
      <c r="L92" s="108">
        <v>96</v>
      </c>
      <c r="M92" s="108" t="s">
        <v>15</v>
      </c>
      <c r="N92" s="107">
        <v>97</v>
      </c>
      <c r="O92" s="108" t="s">
        <v>15</v>
      </c>
      <c r="P92" s="115">
        <v>94.666666666666671</v>
      </c>
      <c r="Q92" s="110" t="s">
        <v>15</v>
      </c>
      <c r="R92" s="25"/>
      <c r="S92" s="27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21" customHeight="1" x14ac:dyDescent="0.2">
      <c r="A93" s="11">
        <v>80</v>
      </c>
      <c r="B93" s="11">
        <v>9</v>
      </c>
      <c r="C93" s="126">
        <v>2062010076</v>
      </c>
      <c r="D93" s="347" t="s">
        <v>27</v>
      </c>
      <c r="E93" s="348" t="s">
        <v>38</v>
      </c>
      <c r="F93" s="128"/>
      <c r="G93" s="128">
        <v>37286</v>
      </c>
      <c r="H93" s="107">
        <v>77</v>
      </c>
      <c r="I93" s="108" t="s">
        <v>2</v>
      </c>
      <c r="J93" s="107">
        <v>80</v>
      </c>
      <c r="K93" s="108" t="s">
        <v>1</v>
      </c>
      <c r="L93" s="108">
        <v>85</v>
      </c>
      <c r="M93" s="108" t="s">
        <v>1</v>
      </c>
      <c r="N93" s="107">
        <v>80</v>
      </c>
      <c r="O93" s="108" t="s">
        <v>1</v>
      </c>
      <c r="P93" s="115">
        <v>79</v>
      </c>
      <c r="Q93" s="110" t="s">
        <v>2</v>
      </c>
      <c r="R93" s="25"/>
      <c r="S93" s="27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21" customHeight="1" x14ac:dyDescent="0.2">
      <c r="A94" s="11">
        <v>81</v>
      </c>
      <c r="B94" s="11">
        <v>10</v>
      </c>
      <c r="C94" s="126">
        <v>2062010077</v>
      </c>
      <c r="D94" s="347" t="s">
        <v>66</v>
      </c>
      <c r="E94" s="348" t="s">
        <v>47</v>
      </c>
      <c r="F94" s="128"/>
      <c r="G94" s="128">
        <v>37565</v>
      </c>
      <c r="H94" s="107">
        <v>69</v>
      </c>
      <c r="I94" s="108" t="s">
        <v>16</v>
      </c>
      <c r="J94" s="107">
        <v>85.5</v>
      </c>
      <c r="K94" s="108" t="s">
        <v>1</v>
      </c>
      <c r="L94" s="108">
        <v>81</v>
      </c>
      <c r="M94" s="108" t="s">
        <v>1</v>
      </c>
      <c r="N94" s="107">
        <v>73</v>
      </c>
      <c r="O94" s="108" t="s">
        <v>2</v>
      </c>
      <c r="P94" s="115">
        <v>75.833333333333329</v>
      </c>
      <c r="Q94" s="110" t="s">
        <v>2</v>
      </c>
      <c r="R94" s="25"/>
      <c r="S94" s="27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21" customHeight="1" x14ac:dyDescent="0.2">
      <c r="A95" s="11">
        <v>82</v>
      </c>
      <c r="B95" s="11">
        <v>11</v>
      </c>
      <c r="C95" s="126">
        <v>2062010078</v>
      </c>
      <c r="D95" s="347" t="s">
        <v>243</v>
      </c>
      <c r="E95" s="348" t="s">
        <v>47</v>
      </c>
      <c r="F95" s="128"/>
      <c r="G95" s="128">
        <v>37564</v>
      </c>
      <c r="H95" s="107">
        <v>69.5</v>
      </c>
      <c r="I95" s="108" t="s">
        <v>2</v>
      </c>
      <c r="J95" s="107">
        <v>75</v>
      </c>
      <c r="K95" s="108" t="s">
        <v>2</v>
      </c>
      <c r="L95" s="108">
        <v>86</v>
      </c>
      <c r="M95" s="108" t="s">
        <v>1</v>
      </c>
      <c r="N95" s="107">
        <v>84.5</v>
      </c>
      <c r="O95" s="108" t="s">
        <v>1</v>
      </c>
      <c r="P95" s="115">
        <v>76.333333333333329</v>
      </c>
      <c r="Q95" s="110" t="s">
        <v>2</v>
      </c>
      <c r="R95" s="25"/>
      <c r="S95" s="27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21" customHeight="1" x14ac:dyDescent="0.2">
      <c r="A96" s="11">
        <v>83</v>
      </c>
      <c r="B96" s="11">
        <v>12</v>
      </c>
      <c r="C96" s="126">
        <v>2062010079</v>
      </c>
      <c r="D96" s="347" t="s">
        <v>244</v>
      </c>
      <c r="E96" s="348" t="s">
        <v>39</v>
      </c>
      <c r="F96" s="128"/>
      <c r="G96" s="128">
        <v>37597</v>
      </c>
      <c r="H96" s="107">
        <v>57.5</v>
      </c>
      <c r="I96" s="108" t="s">
        <v>16</v>
      </c>
      <c r="J96" s="107">
        <v>70.5</v>
      </c>
      <c r="K96" s="108" t="s">
        <v>2</v>
      </c>
      <c r="L96" s="108">
        <v>83</v>
      </c>
      <c r="M96" s="108" t="s">
        <v>1</v>
      </c>
      <c r="N96" s="107">
        <v>74</v>
      </c>
      <c r="O96" s="108" t="s">
        <v>2</v>
      </c>
      <c r="P96" s="115">
        <v>67.333333333333329</v>
      </c>
      <c r="Q96" s="110" t="s">
        <v>16</v>
      </c>
      <c r="R96" s="25"/>
      <c r="S96" s="27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21" customHeight="1" x14ac:dyDescent="0.2">
      <c r="A97" s="11">
        <v>84</v>
      </c>
      <c r="B97" s="11">
        <v>13</v>
      </c>
      <c r="C97" s="126">
        <v>2062010080</v>
      </c>
      <c r="D97" s="347" t="s">
        <v>57</v>
      </c>
      <c r="E97" s="348" t="s">
        <v>245</v>
      </c>
      <c r="F97" s="128"/>
      <c r="G97" s="128">
        <v>37281</v>
      </c>
      <c r="H97" s="107">
        <v>71</v>
      </c>
      <c r="I97" s="108" t="s">
        <v>2</v>
      </c>
      <c r="J97" s="107">
        <v>85.5</v>
      </c>
      <c r="K97" s="108" t="s">
        <v>1</v>
      </c>
      <c r="L97" s="108">
        <v>87</v>
      </c>
      <c r="M97" s="108" t="s">
        <v>1</v>
      </c>
      <c r="N97" s="107">
        <v>87</v>
      </c>
      <c r="O97" s="108" t="s">
        <v>1</v>
      </c>
      <c r="P97" s="115">
        <v>81.166666666666671</v>
      </c>
      <c r="Q97" s="110" t="s">
        <v>1</v>
      </c>
      <c r="R97" s="25"/>
      <c r="S97" s="27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21" customHeight="1" x14ac:dyDescent="0.2">
      <c r="A98" s="11">
        <v>85</v>
      </c>
      <c r="B98" s="11">
        <v>14</v>
      </c>
      <c r="C98" s="126">
        <v>2062010081</v>
      </c>
      <c r="D98" s="347" t="s">
        <v>246</v>
      </c>
      <c r="E98" s="348" t="s">
        <v>52</v>
      </c>
      <c r="F98" s="128"/>
      <c r="G98" s="128">
        <v>37517</v>
      </c>
      <c r="H98" s="107">
        <v>80</v>
      </c>
      <c r="I98" s="108" t="s">
        <v>1</v>
      </c>
      <c r="J98" s="107">
        <v>99</v>
      </c>
      <c r="K98" s="108" t="s">
        <v>15</v>
      </c>
      <c r="L98" s="108">
        <v>97</v>
      </c>
      <c r="M98" s="108" t="s">
        <v>15</v>
      </c>
      <c r="N98" s="107">
        <v>95</v>
      </c>
      <c r="O98" s="108" t="s">
        <v>15</v>
      </c>
      <c r="P98" s="115">
        <v>91.333333333333329</v>
      </c>
      <c r="Q98" s="110" t="s">
        <v>15</v>
      </c>
      <c r="R98" s="25"/>
      <c r="S98" s="27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21" customHeight="1" x14ac:dyDescent="0.2">
      <c r="A99" s="11">
        <v>86</v>
      </c>
      <c r="B99" s="11">
        <v>15</v>
      </c>
      <c r="C99" s="126">
        <v>2062010082</v>
      </c>
      <c r="D99" s="347" t="s">
        <v>64</v>
      </c>
      <c r="E99" s="348" t="s">
        <v>52</v>
      </c>
      <c r="F99" s="128"/>
      <c r="G99" s="128">
        <v>36058</v>
      </c>
      <c r="H99" s="107">
        <v>78</v>
      </c>
      <c r="I99" s="108" t="s">
        <v>2</v>
      </c>
      <c r="J99" s="107">
        <v>86</v>
      </c>
      <c r="K99" s="108" t="s">
        <v>1</v>
      </c>
      <c r="L99" s="108">
        <v>87</v>
      </c>
      <c r="M99" s="108" t="s">
        <v>1</v>
      </c>
      <c r="N99" s="107">
        <v>89</v>
      </c>
      <c r="O99" s="108" t="s">
        <v>1</v>
      </c>
      <c r="P99" s="115">
        <v>84.333333333333329</v>
      </c>
      <c r="Q99" s="110" t="s">
        <v>1</v>
      </c>
      <c r="R99" s="25"/>
      <c r="S99" s="27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21" customHeight="1" x14ac:dyDescent="0.2">
      <c r="A100" s="11">
        <v>87</v>
      </c>
      <c r="B100" s="11">
        <v>16</v>
      </c>
      <c r="C100" s="126">
        <v>2062010083</v>
      </c>
      <c r="D100" s="347" t="s">
        <v>247</v>
      </c>
      <c r="E100" s="348" t="s">
        <v>52</v>
      </c>
      <c r="F100" s="128"/>
      <c r="G100" s="128">
        <v>37117</v>
      </c>
      <c r="H100" s="107">
        <v>89</v>
      </c>
      <c r="I100" s="108" t="s">
        <v>1</v>
      </c>
      <c r="J100" s="107">
        <v>98</v>
      </c>
      <c r="K100" s="108" t="s">
        <v>15</v>
      </c>
      <c r="L100" s="108">
        <v>96</v>
      </c>
      <c r="M100" s="108" t="s">
        <v>15</v>
      </c>
      <c r="N100" s="107">
        <v>97</v>
      </c>
      <c r="O100" s="108" t="s">
        <v>15</v>
      </c>
      <c r="P100" s="115">
        <v>94.666666666666671</v>
      </c>
      <c r="Q100" s="110" t="s">
        <v>15</v>
      </c>
      <c r="R100" s="25"/>
      <c r="S100" s="27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21" customHeight="1" x14ac:dyDescent="0.2">
      <c r="A101" s="11">
        <v>88</v>
      </c>
      <c r="B101" s="11">
        <v>17</v>
      </c>
      <c r="C101" s="126">
        <v>2062010085</v>
      </c>
      <c r="D101" s="347" t="s">
        <v>58</v>
      </c>
      <c r="E101" s="348" t="s">
        <v>52</v>
      </c>
      <c r="F101" s="128"/>
      <c r="G101" s="128">
        <v>37534</v>
      </c>
      <c r="H101" s="107">
        <v>93.5</v>
      </c>
      <c r="I101" s="108" t="s">
        <v>15</v>
      </c>
      <c r="J101" s="107">
        <v>96</v>
      </c>
      <c r="K101" s="108" t="s">
        <v>15</v>
      </c>
      <c r="L101" s="108">
        <v>97</v>
      </c>
      <c r="M101" s="108" t="s">
        <v>15</v>
      </c>
      <c r="N101" s="107">
        <v>98</v>
      </c>
      <c r="O101" s="108" t="s">
        <v>15</v>
      </c>
      <c r="P101" s="115">
        <v>95.833333333333329</v>
      </c>
      <c r="Q101" s="110" t="s">
        <v>15</v>
      </c>
      <c r="R101" s="25"/>
      <c r="S101" s="27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21" customHeight="1" x14ac:dyDescent="0.2">
      <c r="A102" s="11">
        <v>89</v>
      </c>
      <c r="B102" s="11">
        <v>18</v>
      </c>
      <c r="C102" s="126">
        <v>2062010086</v>
      </c>
      <c r="D102" s="347" t="s">
        <v>248</v>
      </c>
      <c r="E102" s="348" t="s">
        <v>53</v>
      </c>
      <c r="F102" s="128"/>
      <c r="G102" s="128">
        <v>37470</v>
      </c>
      <c r="H102" s="107">
        <v>68</v>
      </c>
      <c r="I102" s="108" t="s">
        <v>16</v>
      </c>
      <c r="J102" s="107">
        <v>74.5</v>
      </c>
      <c r="K102" s="108" t="s">
        <v>2</v>
      </c>
      <c r="L102" s="108">
        <v>86</v>
      </c>
      <c r="M102" s="108" t="s">
        <v>1</v>
      </c>
      <c r="N102" s="107">
        <v>83.5</v>
      </c>
      <c r="O102" s="108" t="s">
        <v>1</v>
      </c>
      <c r="P102" s="115">
        <v>75.333333333333329</v>
      </c>
      <c r="Q102" s="110" t="s">
        <v>2</v>
      </c>
      <c r="R102" s="25"/>
      <c r="S102" s="27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21" customHeight="1" x14ac:dyDescent="0.2">
      <c r="A103" s="11">
        <v>90</v>
      </c>
      <c r="B103" s="11">
        <v>19</v>
      </c>
      <c r="C103" s="126">
        <v>2062010087</v>
      </c>
      <c r="D103" s="347" t="s">
        <v>86</v>
      </c>
      <c r="E103" s="348" t="s">
        <v>77</v>
      </c>
      <c r="F103" s="128"/>
      <c r="G103" s="128">
        <v>37581</v>
      </c>
      <c r="H103" s="107">
        <v>74.5</v>
      </c>
      <c r="I103" s="108" t="s">
        <v>2</v>
      </c>
      <c r="J103" s="107">
        <v>84</v>
      </c>
      <c r="K103" s="108" t="s">
        <v>1</v>
      </c>
      <c r="L103" s="108">
        <v>86</v>
      </c>
      <c r="M103" s="108" t="s">
        <v>1</v>
      </c>
      <c r="N103" s="107">
        <v>86</v>
      </c>
      <c r="O103" s="108" t="s">
        <v>1</v>
      </c>
      <c r="P103" s="115">
        <v>81.5</v>
      </c>
      <c r="Q103" s="110" t="s">
        <v>1</v>
      </c>
      <c r="R103" s="25"/>
      <c r="S103" s="27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21" customHeight="1" x14ac:dyDescent="0.2">
      <c r="A104" s="11">
        <v>91</v>
      </c>
      <c r="B104" s="11">
        <v>20</v>
      </c>
      <c r="C104" s="126">
        <v>2062010088</v>
      </c>
      <c r="D104" s="347" t="s">
        <v>249</v>
      </c>
      <c r="E104" s="348" t="s">
        <v>78</v>
      </c>
      <c r="F104" s="128"/>
      <c r="G104" s="128">
        <v>37115</v>
      </c>
      <c r="H104" s="107">
        <v>93</v>
      </c>
      <c r="I104" s="108" t="s">
        <v>15</v>
      </c>
      <c r="J104" s="107">
        <v>96</v>
      </c>
      <c r="K104" s="108" t="s">
        <v>15</v>
      </c>
      <c r="L104" s="108">
        <v>96</v>
      </c>
      <c r="M104" s="108" t="s">
        <v>15</v>
      </c>
      <c r="N104" s="107">
        <v>97</v>
      </c>
      <c r="O104" s="108" t="s">
        <v>15</v>
      </c>
      <c r="P104" s="115">
        <v>95.333333333333329</v>
      </c>
      <c r="Q104" s="110" t="s">
        <v>15</v>
      </c>
      <c r="R104" s="25"/>
      <c r="S104" s="27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21" customHeight="1" x14ac:dyDescent="0.2">
      <c r="A105" s="11">
        <v>92</v>
      </c>
      <c r="B105" s="11">
        <v>21</v>
      </c>
      <c r="C105" s="126">
        <v>2062010089</v>
      </c>
      <c r="D105" s="347" t="s">
        <v>250</v>
      </c>
      <c r="E105" s="348" t="s">
        <v>78</v>
      </c>
      <c r="F105" s="128"/>
      <c r="G105" s="128">
        <v>37376</v>
      </c>
      <c r="H105" s="107">
        <v>61</v>
      </c>
      <c r="I105" s="108" t="s">
        <v>16</v>
      </c>
      <c r="J105" s="107">
        <v>58</v>
      </c>
      <c r="K105" s="108" t="s">
        <v>16</v>
      </c>
      <c r="L105" s="108">
        <v>78</v>
      </c>
      <c r="M105" s="108" t="s">
        <v>2</v>
      </c>
      <c r="N105" s="107">
        <v>68</v>
      </c>
      <c r="O105" s="108" t="s">
        <v>16</v>
      </c>
      <c r="P105" s="115">
        <v>62.333333333333336</v>
      </c>
      <c r="Q105" s="110" t="s">
        <v>16</v>
      </c>
      <c r="R105" s="25"/>
      <c r="S105" s="27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21" customHeight="1" x14ac:dyDescent="0.2">
      <c r="A106" s="11">
        <v>93</v>
      </c>
      <c r="B106" s="11">
        <v>22</v>
      </c>
      <c r="C106" s="126">
        <v>2062010090</v>
      </c>
      <c r="D106" s="347" t="s">
        <v>251</v>
      </c>
      <c r="E106" s="348" t="s">
        <v>90</v>
      </c>
      <c r="F106" s="128"/>
      <c r="G106" s="128">
        <v>37319</v>
      </c>
      <c r="H106" s="107">
        <v>88</v>
      </c>
      <c r="I106" s="108" t="s">
        <v>1</v>
      </c>
      <c r="J106" s="107">
        <v>100</v>
      </c>
      <c r="K106" s="108" t="s">
        <v>15</v>
      </c>
      <c r="L106" s="108">
        <v>100</v>
      </c>
      <c r="M106" s="108" t="s">
        <v>15</v>
      </c>
      <c r="N106" s="107">
        <v>100</v>
      </c>
      <c r="O106" s="108" t="s">
        <v>15</v>
      </c>
      <c r="P106" s="115">
        <v>96</v>
      </c>
      <c r="Q106" s="110" t="s">
        <v>15</v>
      </c>
      <c r="R106" s="25"/>
      <c r="S106" s="27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21" customHeight="1" x14ac:dyDescent="0.2">
      <c r="A107" s="11">
        <v>94</v>
      </c>
      <c r="B107" s="11">
        <v>23</v>
      </c>
      <c r="C107" s="126">
        <v>2062010148</v>
      </c>
      <c r="D107" s="347" t="s">
        <v>252</v>
      </c>
      <c r="E107" s="348" t="s">
        <v>114</v>
      </c>
      <c r="F107" s="128">
        <v>37112</v>
      </c>
      <c r="G107" s="128"/>
      <c r="H107" s="107">
        <v>72</v>
      </c>
      <c r="I107" s="108" t="s">
        <v>2</v>
      </c>
      <c r="J107" s="107">
        <v>75</v>
      </c>
      <c r="K107" s="108" t="s">
        <v>2</v>
      </c>
      <c r="L107" s="108">
        <v>83</v>
      </c>
      <c r="M107" s="108" t="s">
        <v>1</v>
      </c>
      <c r="N107" s="107">
        <v>80</v>
      </c>
      <c r="O107" s="108" t="s">
        <v>1</v>
      </c>
      <c r="P107" s="115">
        <v>75.666666666666671</v>
      </c>
      <c r="Q107" s="110" t="s">
        <v>2</v>
      </c>
      <c r="R107" s="25"/>
      <c r="S107" s="27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21" customHeight="1" x14ac:dyDescent="0.2">
      <c r="A108" s="11">
        <v>95</v>
      </c>
      <c r="B108" s="11">
        <v>24</v>
      </c>
      <c r="C108" s="126" t="s">
        <v>253</v>
      </c>
      <c r="D108" s="347" t="s">
        <v>254</v>
      </c>
      <c r="E108" s="348" t="s">
        <v>51</v>
      </c>
      <c r="F108" s="128"/>
      <c r="G108" s="128">
        <v>36922</v>
      </c>
      <c r="H108" s="107">
        <v>69</v>
      </c>
      <c r="I108" s="108" t="s">
        <v>16</v>
      </c>
      <c r="J108" s="107">
        <v>78</v>
      </c>
      <c r="K108" s="108" t="s">
        <v>2</v>
      </c>
      <c r="L108" s="108">
        <v>85</v>
      </c>
      <c r="M108" s="108" t="s">
        <v>1</v>
      </c>
      <c r="N108" s="107">
        <v>86</v>
      </c>
      <c r="O108" s="108" t="s">
        <v>1</v>
      </c>
      <c r="P108" s="115">
        <v>79</v>
      </c>
      <c r="Q108" s="110" t="s">
        <v>2</v>
      </c>
      <c r="R108" s="25"/>
      <c r="S108" s="27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21" customHeight="1" x14ac:dyDescent="0.2">
      <c r="F109"/>
      <c r="G109"/>
      <c r="N109"/>
    </row>
    <row r="110" spans="1:28" ht="21" customHeight="1" x14ac:dyDescent="0.2">
      <c r="F110"/>
      <c r="G110"/>
      <c r="N110"/>
    </row>
    <row r="111" spans="1:28" ht="21" customHeight="1" x14ac:dyDescent="0.2">
      <c r="F111"/>
      <c r="G111"/>
      <c r="N111"/>
    </row>
    <row r="112" spans="1:28" ht="21" customHeight="1" x14ac:dyDescent="0.2">
      <c r="F112"/>
      <c r="G112"/>
      <c r="N112"/>
    </row>
    <row r="113" spans="6:14" ht="21" customHeight="1" x14ac:dyDescent="0.2">
      <c r="F113"/>
      <c r="G113"/>
      <c r="N113"/>
    </row>
    <row r="114" spans="6:14" ht="21" customHeight="1" x14ac:dyDescent="0.2">
      <c r="F114"/>
      <c r="G114"/>
      <c r="N114"/>
    </row>
    <row r="115" spans="6:14" ht="21" customHeight="1" x14ac:dyDescent="0.2">
      <c r="F115"/>
      <c r="G115"/>
      <c r="N115"/>
    </row>
    <row r="116" spans="6:14" ht="21" customHeight="1" x14ac:dyDescent="0.2">
      <c r="F116"/>
      <c r="G116"/>
      <c r="N116"/>
    </row>
    <row r="117" spans="6:14" ht="21" customHeight="1" x14ac:dyDescent="0.2">
      <c r="F117"/>
      <c r="G117"/>
      <c r="N117"/>
    </row>
    <row r="118" spans="6:14" ht="21" customHeight="1" x14ac:dyDescent="0.2">
      <c r="F118"/>
      <c r="G118"/>
      <c r="N118"/>
    </row>
    <row r="119" spans="6:14" ht="21" customHeight="1" x14ac:dyDescent="0.2">
      <c r="F119"/>
      <c r="G119"/>
      <c r="N119"/>
    </row>
    <row r="120" spans="6:14" ht="21" customHeight="1" x14ac:dyDescent="0.2">
      <c r="F120"/>
      <c r="G120"/>
      <c r="N120"/>
    </row>
    <row r="121" spans="6:14" ht="21" customHeight="1" x14ac:dyDescent="0.2">
      <c r="F121"/>
      <c r="G121"/>
      <c r="N121"/>
    </row>
    <row r="122" spans="6:14" ht="21" customHeight="1" x14ac:dyDescent="0.2">
      <c r="F122"/>
      <c r="G122"/>
      <c r="N122"/>
    </row>
    <row r="123" spans="6:14" ht="21" customHeight="1" x14ac:dyDescent="0.2">
      <c r="F123"/>
      <c r="G123"/>
      <c r="N123"/>
    </row>
    <row r="124" spans="6:14" ht="21" customHeight="1" x14ac:dyDescent="0.2">
      <c r="F124"/>
      <c r="G124"/>
      <c r="N124"/>
    </row>
    <row r="125" spans="6:14" ht="21" customHeight="1" x14ac:dyDescent="0.2">
      <c r="F125"/>
      <c r="G125"/>
      <c r="N125"/>
    </row>
    <row r="126" spans="6:14" ht="21" customHeight="1" x14ac:dyDescent="0.2">
      <c r="F126"/>
      <c r="G126"/>
      <c r="N126"/>
    </row>
    <row r="127" spans="6:14" ht="21" customHeight="1" x14ac:dyDescent="0.2">
      <c r="F127"/>
      <c r="G127"/>
      <c r="N127"/>
    </row>
    <row r="128" spans="6:14" ht="21" customHeight="1" x14ac:dyDescent="0.2">
      <c r="F128"/>
      <c r="G128"/>
      <c r="N128"/>
    </row>
    <row r="129" spans="6:14" ht="21" customHeight="1" x14ac:dyDescent="0.2">
      <c r="F129"/>
      <c r="G129"/>
      <c r="N129"/>
    </row>
    <row r="130" spans="6:14" ht="21" customHeight="1" x14ac:dyDescent="0.2">
      <c r="F130"/>
      <c r="G130"/>
      <c r="N130"/>
    </row>
    <row r="131" spans="6:14" ht="21" customHeight="1" x14ac:dyDescent="0.2">
      <c r="F131"/>
      <c r="G131"/>
      <c r="N131"/>
    </row>
    <row r="132" spans="6:14" ht="21" customHeight="1" x14ac:dyDescent="0.2">
      <c r="F132"/>
      <c r="G132"/>
      <c r="N132"/>
    </row>
    <row r="133" spans="6:14" ht="21" customHeight="1" x14ac:dyDescent="0.2">
      <c r="F133"/>
      <c r="G133"/>
      <c r="N133"/>
    </row>
    <row r="134" spans="6:14" ht="21" customHeight="1" x14ac:dyDescent="0.2">
      <c r="F134"/>
      <c r="G134"/>
      <c r="N134"/>
    </row>
    <row r="135" spans="6:14" ht="21" customHeight="1" x14ac:dyDescent="0.2">
      <c r="F135"/>
      <c r="G135"/>
      <c r="N135"/>
    </row>
    <row r="136" spans="6:14" ht="21" customHeight="1" x14ac:dyDescent="0.2">
      <c r="F136"/>
      <c r="G136"/>
      <c r="N136"/>
    </row>
    <row r="137" spans="6:14" ht="21" customHeight="1" x14ac:dyDescent="0.2">
      <c r="F137"/>
      <c r="G137"/>
      <c r="N137"/>
    </row>
    <row r="138" spans="6:14" ht="21" customHeight="1" x14ac:dyDescent="0.2">
      <c r="F138"/>
      <c r="G138"/>
      <c r="N138"/>
    </row>
    <row r="139" spans="6:14" ht="21" customHeight="1" x14ac:dyDescent="0.2">
      <c r="F139"/>
      <c r="G139"/>
      <c r="N139"/>
    </row>
    <row r="140" spans="6:14" ht="21" customHeight="1" x14ac:dyDescent="0.2">
      <c r="F140"/>
      <c r="G140"/>
      <c r="N140"/>
    </row>
    <row r="141" spans="6:14" ht="21" customHeight="1" x14ac:dyDescent="0.2">
      <c r="F141"/>
      <c r="G141"/>
      <c r="N141"/>
    </row>
    <row r="142" spans="6:14" ht="21" customHeight="1" x14ac:dyDescent="0.2">
      <c r="F142"/>
      <c r="G142"/>
      <c r="N142"/>
    </row>
    <row r="143" spans="6:14" ht="21" customHeight="1" x14ac:dyDescent="0.2">
      <c r="F143"/>
      <c r="G143"/>
      <c r="N143"/>
    </row>
    <row r="144" spans="6:14" ht="21" customHeight="1" x14ac:dyDescent="0.2">
      <c r="F144"/>
      <c r="G144"/>
      <c r="N144"/>
    </row>
    <row r="145" spans="6:14" ht="21" customHeight="1" x14ac:dyDescent="0.2">
      <c r="F145"/>
      <c r="G145"/>
      <c r="N145"/>
    </row>
    <row r="146" spans="6:14" ht="21" customHeight="1" x14ac:dyDescent="0.2">
      <c r="F146"/>
      <c r="G146"/>
      <c r="N146"/>
    </row>
    <row r="147" spans="6:14" ht="21" customHeight="1" x14ac:dyDescent="0.2">
      <c r="F147"/>
      <c r="G147"/>
      <c r="N147"/>
    </row>
    <row r="148" spans="6:14" ht="21" customHeight="1" x14ac:dyDescent="0.2">
      <c r="F148"/>
      <c r="G148"/>
      <c r="N148"/>
    </row>
    <row r="149" spans="6:14" ht="21" customHeight="1" x14ac:dyDescent="0.2">
      <c r="F149"/>
      <c r="G149"/>
      <c r="N149"/>
    </row>
    <row r="150" spans="6:14" ht="21" customHeight="1" x14ac:dyDescent="0.2">
      <c r="F150"/>
      <c r="G150"/>
      <c r="N150"/>
    </row>
    <row r="151" spans="6:14" ht="21" customHeight="1" x14ac:dyDescent="0.2">
      <c r="F151"/>
      <c r="G151"/>
      <c r="N151"/>
    </row>
    <row r="152" spans="6:14" ht="21" customHeight="1" x14ac:dyDescent="0.2">
      <c r="F152"/>
      <c r="G152"/>
      <c r="N152"/>
    </row>
    <row r="153" spans="6:14" ht="21" customHeight="1" x14ac:dyDescent="0.2">
      <c r="F153"/>
      <c r="G153"/>
      <c r="N153"/>
    </row>
    <row r="154" spans="6:14" ht="21" customHeight="1" x14ac:dyDescent="0.2">
      <c r="F154"/>
      <c r="G154"/>
      <c r="N154"/>
    </row>
    <row r="155" spans="6:14" ht="21" customHeight="1" x14ac:dyDescent="0.2">
      <c r="F155"/>
      <c r="G155"/>
      <c r="N155"/>
    </row>
    <row r="156" spans="6:14" ht="21" customHeight="1" x14ac:dyDescent="0.2">
      <c r="F156"/>
      <c r="G156"/>
      <c r="N156"/>
    </row>
    <row r="157" spans="6:14" ht="21" customHeight="1" x14ac:dyDescent="0.2">
      <c r="F157"/>
      <c r="G157"/>
      <c r="N157"/>
    </row>
    <row r="158" spans="6:14" ht="21" customHeight="1" x14ac:dyDescent="0.2">
      <c r="F158"/>
      <c r="G158"/>
      <c r="N158"/>
    </row>
    <row r="159" spans="6:14" ht="21" customHeight="1" x14ac:dyDescent="0.2">
      <c r="F159"/>
      <c r="G159"/>
      <c r="N159"/>
    </row>
    <row r="160" spans="6:14" ht="21" customHeight="1" x14ac:dyDescent="0.2">
      <c r="F160"/>
      <c r="G160"/>
      <c r="N160"/>
    </row>
    <row r="161" spans="6:14" ht="21" customHeight="1" x14ac:dyDescent="0.2">
      <c r="F161"/>
      <c r="G161"/>
      <c r="N161"/>
    </row>
    <row r="162" spans="6:14" ht="21" customHeight="1" x14ac:dyDescent="0.2">
      <c r="F162"/>
      <c r="G162"/>
      <c r="N162"/>
    </row>
    <row r="163" spans="6:14" ht="21" customHeight="1" x14ac:dyDescent="0.2">
      <c r="F163"/>
      <c r="G163"/>
      <c r="N163"/>
    </row>
    <row r="164" spans="6:14" ht="21" customHeight="1" x14ac:dyDescent="0.2">
      <c r="F164"/>
      <c r="G164"/>
      <c r="N164"/>
    </row>
    <row r="165" spans="6:14" ht="21" customHeight="1" x14ac:dyDescent="0.2">
      <c r="F165"/>
      <c r="G165"/>
      <c r="N165"/>
    </row>
    <row r="166" spans="6:14" ht="21" customHeight="1" x14ac:dyDescent="0.2">
      <c r="F166"/>
      <c r="G166"/>
      <c r="N166"/>
    </row>
    <row r="167" spans="6:14" ht="21" customHeight="1" x14ac:dyDescent="0.2">
      <c r="F167"/>
      <c r="G167"/>
      <c r="N167"/>
    </row>
    <row r="168" spans="6:14" ht="21" customHeight="1" x14ac:dyDescent="0.2">
      <c r="F168"/>
      <c r="G168"/>
      <c r="N168"/>
    </row>
    <row r="169" spans="6:14" ht="21" customHeight="1" x14ac:dyDescent="0.2">
      <c r="F169"/>
      <c r="G169"/>
      <c r="N169"/>
    </row>
    <row r="170" spans="6:14" ht="21" customHeight="1" x14ac:dyDescent="0.2">
      <c r="F170"/>
      <c r="G170"/>
      <c r="N170"/>
    </row>
    <row r="171" spans="6:14" ht="21" customHeight="1" x14ac:dyDescent="0.2">
      <c r="F171"/>
      <c r="G171"/>
      <c r="N171"/>
    </row>
    <row r="172" spans="6:14" ht="21" customHeight="1" x14ac:dyDescent="0.2">
      <c r="F172"/>
      <c r="G172"/>
      <c r="N172"/>
    </row>
    <row r="173" spans="6:14" ht="21" customHeight="1" x14ac:dyDescent="0.2">
      <c r="F173"/>
      <c r="G173"/>
      <c r="N173"/>
    </row>
    <row r="174" spans="6:14" ht="21" customHeight="1" x14ac:dyDescent="0.2">
      <c r="F174"/>
      <c r="G174"/>
      <c r="N174"/>
    </row>
    <row r="175" spans="6:14" ht="21" customHeight="1" x14ac:dyDescent="0.2">
      <c r="F175"/>
      <c r="G175"/>
      <c r="N175"/>
    </row>
    <row r="176" spans="6:14" ht="21" customHeight="1" x14ac:dyDescent="0.2">
      <c r="F176"/>
      <c r="G176"/>
      <c r="N176"/>
    </row>
    <row r="177" spans="6:14" ht="21" customHeight="1" x14ac:dyDescent="0.2">
      <c r="F177"/>
      <c r="G177"/>
      <c r="N177"/>
    </row>
    <row r="178" spans="6:14" ht="21" customHeight="1" x14ac:dyDescent="0.2">
      <c r="F178"/>
      <c r="G178"/>
      <c r="N178"/>
    </row>
    <row r="179" spans="6:14" ht="21" customHeight="1" x14ac:dyDescent="0.2">
      <c r="F179"/>
      <c r="G179"/>
      <c r="N179"/>
    </row>
    <row r="180" spans="6:14" ht="21" customHeight="1" x14ac:dyDescent="0.2">
      <c r="F180"/>
      <c r="G180"/>
      <c r="N180"/>
    </row>
    <row r="181" spans="6:14" ht="21" customHeight="1" x14ac:dyDescent="0.2">
      <c r="F181"/>
      <c r="G181"/>
      <c r="N181"/>
    </row>
    <row r="182" spans="6:14" ht="21" customHeight="1" x14ac:dyDescent="0.2">
      <c r="F182"/>
      <c r="G182"/>
      <c r="N182"/>
    </row>
    <row r="183" spans="6:14" ht="21" customHeight="1" x14ac:dyDescent="0.2">
      <c r="F183"/>
      <c r="G183"/>
      <c r="N183"/>
    </row>
    <row r="184" spans="6:14" ht="21" customHeight="1" x14ac:dyDescent="0.2">
      <c r="F184"/>
      <c r="G184"/>
      <c r="N184"/>
    </row>
    <row r="185" spans="6:14" ht="21" customHeight="1" x14ac:dyDescent="0.2">
      <c r="F185"/>
      <c r="G185"/>
      <c r="N185"/>
    </row>
    <row r="186" spans="6:14" ht="21" customHeight="1" x14ac:dyDescent="0.2">
      <c r="F186"/>
      <c r="G186"/>
      <c r="N186"/>
    </row>
    <row r="187" spans="6:14" ht="21" customHeight="1" x14ac:dyDescent="0.2">
      <c r="F187"/>
      <c r="G187"/>
      <c r="N187"/>
    </row>
    <row r="188" spans="6:14" ht="21" customHeight="1" x14ac:dyDescent="0.2">
      <c r="F188"/>
      <c r="G188"/>
      <c r="N188"/>
    </row>
    <row r="189" spans="6:14" ht="21" customHeight="1" x14ac:dyDescent="0.2">
      <c r="F189"/>
      <c r="G189"/>
      <c r="N189"/>
    </row>
    <row r="190" spans="6:14" ht="21" customHeight="1" x14ac:dyDescent="0.2">
      <c r="F190"/>
      <c r="G190"/>
      <c r="N190"/>
    </row>
    <row r="191" spans="6:14" ht="21" customHeight="1" x14ac:dyDescent="0.2">
      <c r="F191"/>
      <c r="G191"/>
      <c r="N191"/>
    </row>
    <row r="192" spans="6:14" ht="21" customHeight="1" x14ac:dyDescent="0.2">
      <c r="F192"/>
      <c r="G192"/>
      <c r="N192"/>
    </row>
    <row r="193" spans="6:14" ht="21" customHeight="1" x14ac:dyDescent="0.2">
      <c r="F193"/>
      <c r="G193"/>
      <c r="N193"/>
    </row>
    <row r="194" spans="6:14" ht="21" customHeight="1" x14ac:dyDescent="0.2">
      <c r="F194"/>
      <c r="G194"/>
      <c r="N194"/>
    </row>
    <row r="195" spans="6:14" ht="21" customHeight="1" x14ac:dyDescent="0.2">
      <c r="F195"/>
      <c r="G195"/>
      <c r="N195"/>
    </row>
    <row r="196" spans="6:14" ht="21" customHeight="1" x14ac:dyDescent="0.2">
      <c r="F196"/>
      <c r="G196"/>
      <c r="N196"/>
    </row>
    <row r="197" spans="6:14" ht="21" customHeight="1" x14ac:dyDescent="0.2">
      <c r="F197"/>
      <c r="G197"/>
      <c r="N197"/>
    </row>
    <row r="198" spans="6:14" ht="12.75" customHeight="1" x14ac:dyDescent="0.2">
      <c r="F198"/>
      <c r="G198"/>
      <c r="N198"/>
    </row>
    <row r="199" spans="6:14" ht="12.75" customHeight="1" x14ac:dyDescent="0.2">
      <c r="F199"/>
      <c r="G199"/>
      <c r="N199"/>
    </row>
    <row r="200" spans="6:14" ht="12.75" customHeight="1" x14ac:dyDescent="0.2">
      <c r="F200"/>
      <c r="G200"/>
      <c r="N200"/>
    </row>
    <row r="201" spans="6:14" ht="12.75" customHeight="1" x14ac:dyDescent="0.2">
      <c r="F201"/>
      <c r="G201"/>
      <c r="N201"/>
    </row>
    <row r="202" spans="6:14" ht="12.75" customHeight="1" x14ac:dyDescent="0.2">
      <c r="F202"/>
      <c r="G202"/>
      <c r="N202"/>
    </row>
    <row r="203" spans="6:14" ht="12.75" customHeight="1" x14ac:dyDescent="0.2">
      <c r="F203"/>
      <c r="G203"/>
      <c r="N203"/>
    </row>
    <row r="204" spans="6:14" ht="12.75" customHeight="1" x14ac:dyDescent="0.2">
      <c r="F204"/>
      <c r="G204"/>
      <c r="N204"/>
    </row>
    <row r="205" spans="6:14" ht="12.75" customHeight="1" x14ac:dyDescent="0.2">
      <c r="F205"/>
      <c r="G205"/>
      <c r="N205"/>
    </row>
    <row r="206" spans="6:14" ht="12.75" customHeight="1" x14ac:dyDescent="0.2">
      <c r="F206"/>
      <c r="G206"/>
      <c r="N206"/>
    </row>
    <row r="207" spans="6:14" ht="12.75" customHeight="1" x14ac:dyDescent="0.2">
      <c r="F207"/>
      <c r="G207"/>
      <c r="N207"/>
    </row>
    <row r="208" spans="6:14" ht="12.75" customHeight="1" x14ac:dyDescent="0.2">
      <c r="F208"/>
      <c r="G208"/>
      <c r="N208"/>
    </row>
    <row r="209" spans="6:14" ht="12.75" customHeight="1" x14ac:dyDescent="0.2">
      <c r="F209"/>
      <c r="G209"/>
      <c r="N209"/>
    </row>
    <row r="210" spans="6:14" ht="12.75" customHeight="1" x14ac:dyDescent="0.2">
      <c r="F210"/>
      <c r="G210"/>
      <c r="N210"/>
    </row>
    <row r="211" spans="6:14" ht="12.75" customHeight="1" x14ac:dyDescent="0.2">
      <c r="F211"/>
      <c r="G211"/>
      <c r="N211"/>
    </row>
    <row r="212" spans="6:14" ht="12.75" customHeight="1" x14ac:dyDescent="0.2">
      <c r="F212"/>
      <c r="G212"/>
      <c r="N212"/>
    </row>
    <row r="213" spans="6:14" ht="12.75" customHeight="1" x14ac:dyDescent="0.2">
      <c r="F213"/>
      <c r="G213"/>
      <c r="N213"/>
    </row>
    <row r="214" spans="6:14" ht="12.75" customHeight="1" x14ac:dyDescent="0.2">
      <c r="F214"/>
      <c r="G214"/>
      <c r="N214"/>
    </row>
    <row r="215" spans="6:14" ht="12.75" customHeight="1" x14ac:dyDescent="0.2">
      <c r="F215"/>
      <c r="G215"/>
      <c r="N215"/>
    </row>
    <row r="216" spans="6:14" ht="12.75" customHeight="1" x14ac:dyDescent="0.2">
      <c r="F216"/>
      <c r="G216"/>
      <c r="N216"/>
    </row>
    <row r="217" spans="6:14" ht="12.75" customHeight="1" x14ac:dyDescent="0.2">
      <c r="F217"/>
      <c r="G217"/>
      <c r="N217"/>
    </row>
    <row r="218" spans="6:14" ht="12.75" customHeight="1" x14ac:dyDescent="0.2">
      <c r="F218"/>
      <c r="G218"/>
      <c r="N218"/>
    </row>
    <row r="219" spans="6:14" ht="12.75" customHeight="1" x14ac:dyDescent="0.2">
      <c r="F219"/>
      <c r="G219"/>
      <c r="N219"/>
    </row>
    <row r="220" spans="6:14" ht="12.75" customHeight="1" x14ac:dyDescent="0.2">
      <c r="F220"/>
      <c r="G220"/>
      <c r="N220"/>
    </row>
    <row r="221" spans="6:14" ht="12.75" customHeight="1" x14ac:dyDescent="0.2">
      <c r="F221"/>
      <c r="G221"/>
      <c r="N221"/>
    </row>
    <row r="222" spans="6:14" ht="12.75" customHeight="1" x14ac:dyDescent="0.2">
      <c r="F222"/>
      <c r="G222"/>
      <c r="N222"/>
    </row>
    <row r="223" spans="6:14" ht="12.75" customHeight="1" x14ac:dyDescent="0.2">
      <c r="F223"/>
      <c r="G223"/>
      <c r="N223"/>
    </row>
    <row r="224" spans="6:14" ht="12.75" customHeight="1" x14ac:dyDescent="0.2">
      <c r="F224"/>
      <c r="G224"/>
      <c r="N224"/>
    </row>
    <row r="225" spans="6:14" ht="12.75" customHeight="1" x14ac:dyDescent="0.2">
      <c r="F225"/>
      <c r="G225"/>
      <c r="N225"/>
    </row>
    <row r="226" spans="6:14" ht="12.75" customHeight="1" x14ac:dyDescent="0.2">
      <c r="F226"/>
      <c r="G226"/>
      <c r="N226"/>
    </row>
    <row r="227" spans="6:14" ht="12.75" customHeight="1" x14ac:dyDescent="0.2">
      <c r="F227"/>
      <c r="G227"/>
      <c r="N227"/>
    </row>
    <row r="228" spans="6:14" ht="12.75" customHeight="1" x14ac:dyDescent="0.2">
      <c r="F228"/>
      <c r="G228"/>
      <c r="N228"/>
    </row>
    <row r="229" spans="6:14" ht="12.75" customHeight="1" x14ac:dyDescent="0.2">
      <c r="F229"/>
      <c r="G229"/>
      <c r="N229"/>
    </row>
    <row r="230" spans="6:14" ht="12.75" customHeight="1" x14ac:dyDescent="0.2">
      <c r="F230"/>
      <c r="G230"/>
      <c r="N230"/>
    </row>
    <row r="231" spans="6:14" ht="12.75" customHeight="1" x14ac:dyDescent="0.2">
      <c r="F231"/>
      <c r="G231"/>
      <c r="N231"/>
    </row>
    <row r="232" spans="6:14" ht="12.75" customHeight="1" x14ac:dyDescent="0.2">
      <c r="F232"/>
      <c r="G232"/>
      <c r="N232"/>
    </row>
    <row r="233" spans="6:14" ht="12.75" customHeight="1" x14ac:dyDescent="0.2">
      <c r="F233"/>
      <c r="G233"/>
      <c r="N233"/>
    </row>
    <row r="234" spans="6:14" ht="12.75" customHeight="1" x14ac:dyDescent="0.2">
      <c r="F234"/>
      <c r="G234"/>
      <c r="N234"/>
    </row>
    <row r="235" spans="6:14" ht="12.75" customHeight="1" x14ac:dyDescent="0.2">
      <c r="F235"/>
      <c r="G235"/>
      <c r="N235"/>
    </row>
    <row r="236" spans="6:14" ht="12.75" customHeight="1" x14ac:dyDescent="0.2">
      <c r="F236"/>
      <c r="G236"/>
      <c r="N236"/>
    </row>
    <row r="237" spans="6:14" ht="12.75" customHeight="1" x14ac:dyDescent="0.2">
      <c r="F237"/>
      <c r="G237"/>
      <c r="N237"/>
    </row>
    <row r="238" spans="6:14" ht="12.75" customHeight="1" x14ac:dyDescent="0.2">
      <c r="F238"/>
      <c r="G238"/>
      <c r="N238"/>
    </row>
    <row r="239" spans="6:14" ht="12.75" customHeight="1" x14ac:dyDescent="0.2">
      <c r="F239"/>
      <c r="G239"/>
      <c r="N239"/>
    </row>
    <row r="240" spans="6:14" ht="12.75" customHeight="1" x14ac:dyDescent="0.2">
      <c r="F240"/>
      <c r="G240"/>
      <c r="N240"/>
    </row>
    <row r="241" spans="6:14" ht="12.75" customHeight="1" x14ac:dyDescent="0.2">
      <c r="F241"/>
      <c r="G241"/>
      <c r="N241"/>
    </row>
    <row r="242" spans="6:14" ht="12.75" customHeight="1" x14ac:dyDescent="0.2">
      <c r="F242"/>
      <c r="G242"/>
      <c r="N242"/>
    </row>
    <row r="243" spans="6:14" ht="12.75" customHeight="1" x14ac:dyDescent="0.2">
      <c r="F243"/>
      <c r="G243"/>
      <c r="N243"/>
    </row>
    <row r="244" spans="6:14" ht="12.75" customHeight="1" x14ac:dyDescent="0.2">
      <c r="F244"/>
      <c r="G244"/>
      <c r="N244"/>
    </row>
    <row r="245" spans="6:14" ht="12.75" customHeight="1" x14ac:dyDescent="0.2">
      <c r="F245"/>
      <c r="G245"/>
      <c r="N245"/>
    </row>
    <row r="246" spans="6:14" ht="12.75" customHeight="1" x14ac:dyDescent="0.2">
      <c r="F246"/>
      <c r="G246"/>
      <c r="N246"/>
    </row>
    <row r="247" spans="6:14" ht="12.75" customHeight="1" x14ac:dyDescent="0.2">
      <c r="F247"/>
      <c r="G247"/>
      <c r="N247"/>
    </row>
    <row r="248" spans="6:14" ht="12.75" customHeight="1" x14ac:dyDescent="0.2">
      <c r="F248"/>
      <c r="G248"/>
      <c r="N248"/>
    </row>
    <row r="249" spans="6:14" ht="12.75" customHeight="1" x14ac:dyDescent="0.2">
      <c r="F249"/>
      <c r="G249"/>
      <c r="N249"/>
    </row>
    <row r="250" spans="6:14" ht="12.75" customHeight="1" x14ac:dyDescent="0.2">
      <c r="F250"/>
      <c r="G250"/>
      <c r="N250"/>
    </row>
    <row r="251" spans="6:14" ht="12.75" customHeight="1" x14ac:dyDescent="0.2">
      <c r="F251"/>
      <c r="G251"/>
      <c r="N251"/>
    </row>
    <row r="252" spans="6:14" ht="12.75" customHeight="1" x14ac:dyDescent="0.2">
      <c r="F252"/>
      <c r="G252"/>
      <c r="N252"/>
    </row>
    <row r="253" spans="6:14" ht="12.75" customHeight="1" x14ac:dyDescent="0.2">
      <c r="F253"/>
      <c r="G253"/>
      <c r="N253"/>
    </row>
    <row r="254" spans="6:14" ht="12.75" customHeight="1" x14ac:dyDescent="0.2">
      <c r="F254"/>
      <c r="G254"/>
      <c r="N254"/>
    </row>
    <row r="255" spans="6:14" ht="12.75" customHeight="1" x14ac:dyDescent="0.2">
      <c r="F255"/>
      <c r="G255"/>
      <c r="N255"/>
    </row>
    <row r="256" spans="6:14" ht="12.75" customHeight="1" x14ac:dyDescent="0.2">
      <c r="F256"/>
      <c r="G256"/>
      <c r="N256"/>
    </row>
    <row r="257" spans="6:14" ht="12.75" customHeight="1" x14ac:dyDescent="0.2">
      <c r="F257"/>
      <c r="G257"/>
      <c r="N257"/>
    </row>
    <row r="258" spans="6:14" ht="12.75" customHeight="1" x14ac:dyDescent="0.2">
      <c r="F258"/>
      <c r="G258"/>
      <c r="N258"/>
    </row>
    <row r="259" spans="6:14" ht="12.75" customHeight="1" x14ac:dyDescent="0.2">
      <c r="F259"/>
      <c r="G259"/>
      <c r="N259"/>
    </row>
    <row r="260" spans="6:14" ht="12.75" customHeight="1" x14ac:dyDescent="0.2">
      <c r="F260"/>
      <c r="G260"/>
      <c r="N260"/>
    </row>
    <row r="261" spans="6:14" ht="12.75" customHeight="1" x14ac:dyDescent="0.2">
      <c r="F261"/>
      <c r="G261"/>
      <c r="N261"/>
    </row>
    <row r="262" spans="6:14" ht="12.75" customHeight="1" x14ac:dyDescent="0.2">
      <c r="F262"/>
      <c r="G262"/>
      <c r="N262"/>
    </row>
    <row r="263" spans="6:14" ht="12.75" customHeight="1" x14ac:dyDescent="0.2">
      <c r="F263"/>
      <c r="G263"/>
      <c r="N263"/>
    </row>
    <row r="264" spans="6:14" ht="12.75" customHeight="1" x14ac:dyDescent="0.2">
      <c r="F264"/>
      <c r="G264"/>
      <c r="N264"/>
    </row>
    <row r="265" spans="6:14" ht="12.75" customHeight="1" x14ac:dyDescent="0.2">
      <c r="F265"/>
      <c r="G265"/>
      <c r="N265"/>
    </row>
    <row r="266" spans="6:14" ht="12.75" customHeight="1" x14ac:dyDescent="0.2">
      <c r="F266"/>
      <c r="G266"/>
      <c r="N266"/>
    </row>
    <row r="267" spans="6:14" ht="12.75" customHeight="1" x14ac:dyDescent="0.2">
      <c r="F267"/>
      <c r="G267"/>
      <c r="N267"/>
    </row>
    <row r="268" spans="6:14" ht="12.75" customHeight="1" x14ac:dyDescent="0.2">
      <c r="F268"/>
      <c r="G268"/>
      <c r="N268"/>
    </row>
    <row r="269" spans="6:14" ht="12.75" customHeight="1" x14ac:dyDescent="0.2">
      <c r="F269"/>
      <c r="G269"/>
      <c r="N269"/>
    </row>
    <row r="270" spans="6:14" ht="12.75" customHeight="1" x14ac:dyDescent="0.2">
      <c r="F270"/>
      <c r="G270"/>
      <c r="N270"/>
    </row>
    <row r="271" spans="6:14" ht="12.75" customHeight="1" x14ac:dyDescent="0.2">
      <c r="F271"/>
      <c r="G271"/>
      <c r="N271"/>
    </row>
    <row r="272" spans="6:14" ht="12.75" customHeight="1" x14ac:dyDescent="0.2">
      <c r="F272"/>
      <c r="G272"/>
      <c r="N272"/>
    </row>
    <row r="273" spans="6:14" ht="12.75" customHeight="1" x14ac:dyDescent="0.2">
      <c r="F273"/>
      <c r="G273"/>
      <c r="N273"/>
    </row>
    <row r="274" spans="6:14" ht="12.75" customHeight="1" x14ac:dyDescent="0.2">
      <c r="F274"/>
      <c r="G274"/>
      <c r="N274"/>
    </row>
    <row r="275" spans="6:14" ht="12.75" customHeight="1" x14ac:dyDescent="0.2">
      <c r="F275"/>
      <c r="G275"/>
      <c r="N275"/>
    </row>
    <row r="276" spans="6:14" ht="12.75" customHeight="1" x14ac:dyDescent="0.2">
      <c r="F276"/>
      <c r="G276"/>
      <c r="N276"/>
    </row>
    <row r="277" spans="6:14" ht="12.75" customHeight="1" x14ac:dyDescent="0.2">
      <c r="F277"/>
      <c r="G277"/>
      <c r="N277"/>
    </row>
    <row r="278" spans="6:14" ht="12.75" customHeight="1" x14ac:dyDescent="0.2">
      <c r="F278"/>
      <c r="G278"/>
      <c r="N278"/>
    </row>
    <row r="279" spans="6:14" ht="12.75" customHeight="1" x14ac:dyDescent="0.2">
      <c r="F279"/>
      <c r="G279"/>
      <c r="N279"/>
    </row>
    <row r="280" spans="6:14" ht="12.75" customHeight="1" x14ac:dyDescent="0.2">
      <c r="F280"/>
      <c r="G280"/>
      <c r="N280"/>
    </row>
    <row r="281" spans="6:14" ht="12.75" customHeight="1" x14ac:dyDescent="0.2">
      <c r="F281"/>
      <c r="G281"/>
      <c r="N281"/>
    </row>
    <row r="282" spans="6:14" ht="12.75" customHeight="1" x14ac:dyDescent="0.2">
      <c r="F282"/>
      <c r="G282"/>
      <c r="N282"/>
    </row>
    <row r="283" spans="6:14" ht="12.75" customHeight="1" x14ac:dyDescent="0.2">
      <c r="F283"/>
      <c r="G283"/>
      <c r="N283"/>
    </row>
    <row r="284" spans="6:14" ht="12.75" customHeight="1" x14ac:dyDescent="0.2">
      <c r="F284"/>
      <c r="G284"/>
      <c r="N284"/>
    </row>
    <row r="285" spans="6:14" ht="12.75" customHeight="1" x14ac:dyDescent="0.2">
      <c r="F285"/>
      <c r="G285"/>
      <c r="N285"/>
    </row>
    <row r="286" spans="6:14" ht="12.75" customHeight="1" x14ac:dyDescent="0.2">
      <c r="F286"/>
      <c r="G286"/>
      <c r="N286"/>
    </row>
    <row r="287" spans="6:14" ht="12.75" customHeight="1" x14ac:dyDescent="0.2">
      <c r="F287"/>
      <c r="G287"/>
      <c r="N287"/>
    </row>
    <row r="288" spans="6:14" ht="12.75" customHeight="1" x14ac:dyDescent="0.2">
      <c r="F288"/>
      <c r="G288"/>
      <c r="N288"/>
    </row>
    <row r="289" spans="6:14" ht="12.75" customHeight="1" x14ac:dyDescent="0.2">
      <c r="F289"/>
      <c r="G289"/>
      <c r="N289"/>
    </row>
    <row r="290" spans="6:14" ht="12.75" customHeight="1" x14ac:dyDescent="0.2">
      <c r="F290"/>
      <c r="G290"/>
      <c r="N290"/>
    </row>
    <row r="291" spans="6:14" ht="12.75" customHeight="1" x14ac:dyDescent="0.2">
      <c r="F291"/>
      <c r="G291"/>
      <c r="N291"/>
    </row>
    <row r="292" spans="6:14" ht="12.75" customHeight="1" x14ac:dyDescent="0.2">
      <c r="F292"/>
      <c r="G292"/>
      <c r="N292"/>
    </row>
    <row r="293" spans="6:14" ht="12.75" customHeight="1" x14ac:dyDescent="0.2">
      <c r="F293"/>
      <c r="G293"/>
      <c r="N293"/>
    </row>
    <row r="294" spans="6:14" ht="12.75" customHeight="1" x14ac:dyDescent="0.2">
      <c r="F294"/>
      <c r="G294"/>
      <c r="N294"/>
    </row>
    <row r="295" spans="6:14" ht="12.75" customHeight="1" x14ac:dyDescent="0.2">
      <c r="F295"/>
      <c r="G295"/>
      <c r="N295"/>
    </row>
    <row r="296" spans="6:14" ht="12.75" customHeight="1" x14ac:dyDescent="0.2">
      <c r="F296"/>
      <c r="G296"/>
      <c r="N296"/>
    </row>
    <row r="297" spans="6:14" ht="12.75" customHeight="1" x14ac:dyDescent="0.2">
      <c r="F297"/>
      <c r="G297"/>
      <c r="N297"/>
    </row>
    <row r="298" spans="6:14" ht="12.75" customHeight="1" x14ac:dyDescent="0.2">
      <c r="F298"/>
      <c r="G298"/>
      <c r="N298"/>
    </row>
    <row r="299" spans="6:14" ht="12.75" customHeight="1" x14ac:dyDescent="0.2">
      <c r="F299"/>
      <c r="G299"/>
      <c r="N299"/>
    </row>
    <row r="300" spans="6:14" ht="12.75" customHeight="1" x14ac:dyDescent="0.2">
      <c r="F300"/>
      <c r="G300"/>
      <c r="N300"/>
    </row>
    <row r="301" spans="6:14" ht="12.75" customHeight="1" x14ac:dyDescent="0.2">
      <c r="F301"/>
      <c r="G301"/>
      <c r="N301"/>
    </row>
    <row r="302" spans="6:14" ht="12.75" customHeight="1" x14ac:dyDescent="0.2">
      <c r="F302"/>
      <c r="G302"/>
      <c r="N302"/>
    </row>
    <row r="303" spans="6:14" ht="12.75" customHeight="1" x14ac:dyDescent="0.2">
      <c r="F303"/>
      <c r="G303"/>
      <c r="N303"/>
    </row>
    <row r="304" spans="6:14" ht="12.75" customHeight="1" x14ac:dyDescent="0.2">
      <c r="F304"/>
      <c r="G304"/>
      <c r="N304"/>
    </row>
    <row r="305" spans="6:14" ht="12.75" customHeight="1" x14ac:dyDescent="0.2">
      <c r="F305"/>
      <c r="G305"/>
      <c r="N305"/>
    </row>
    <row r="306" spans="6:14" ht="12.75" customHeight="1" x14ac:dyDescent="0.2">
      <c r="F306"/>
      <c r="G306"/>
      <c r="N306"/>
    </row>
    <row r="307" spans="6:14" ht="12.75" customHeight="1" x14ac:dyDescent="0.2">
      <c r="F307"/>
      <c r="G307"/>
      <c r="N307"/>
    </row>
    <row r="308" spans="6:14" ht="12.75" customHeight="1" x14ac:dyDescent="0.2">
      <c r="F308"/>
      <c r="G308"/>
      <c r="N308"/>
    </row>
    <row r="309" spans="6:14" ht="12.75" customHeight="1" x14ac:dyDescent="0.2">
      <c r="F309"/>
      <c r="G309"/>
      <c r="N309"/>
    </row>
    <row r="310" spans="6:14" ht="12.75" customHeight="1" x14ac:dyDescent="0.2">
      <c r="F310"/>
      <c r="G310"/>
      <c r="N310"/>
    </row>
    <row r="311" spans="6:14" ht="12.75" customHeight="1" x14ac:dyDescent="0.2">
      <c r="F311"/>
      <c r="G311"/>
      <c r="N311"/>
    </row>
    <row r="312" spans="6:14" ht="12.75" customHeight="1" x14ac:dyDescent="0.2">
      <c r="F312"/>
      <c r="G312"/>
      <c r="N312"/>
    </row>
    <row r="313" spans="6:14" ht="12.75" customHeight="1" x14ac:dyDescent="0.2">
      <c r="F313"/>
      <c r="G313"/>
      <c r="N313"/>
    </row>
    <row r="314" spans="6:14" ht="12.75" customHeight="1" x14ac:dyDescent="0.2">
      <c r="F314"/>
      <c r="G314"/>
      <c r="N314"/>
    </row>
    <row r="315" spans="6:14" ht="12.75" customHeight="1" x14ac:dyDescent="0.2">
      <c r="F315"/>
      <c r="G315"/>
      <c r="N315"/>
    </row>
    <row r="316" spans="6:14" ht="12.75" customHeight="1" x14ac:dyDescent="0.2">
      <c r="F316"/>
      <c r="G316"/>
      <c r="N316"/>
    </row>
    <row r="317" spans="6:14" ht="12.75" customHeight="1" x14ac:dyDescent="0.2">
      <c r="F317"/>
      <c r="G317"/>
      <c r="N317"/>
    </row>
    <row r="318" spans="6:14" ht="12.75" customHeight="1" x14ac:dyDescent="0.2">
      <c r="F318"/>
      <c r="G318"/>
      <c r="N318"/>
    </row>
    <row r="319" spans="6:14" ht="12.75" customHeight="1" x14ac:dyDescent="0.2">
      <c r="F319"/>
      <c r="G319"/>
      <c r="N319"/>
    </row>
    <row r="320" spans="6:14" ht="12.75" customHeight="1" x14ac:dyDescent="0.2">
      <c r="F320"/>
      <c r="G320"/>
      <c r="N320"/>
    </row>
    <row r="321" spans="6:14" ht="12.75" customHeight="1" x14ac:dyDescent="0.2">
      <c r="F321"/>
      <c r="G321"/>
      <c r="N321"/>
    </row>
    <row r="322" spans="6:14" ht="12.75" customHeight="1" x14ac:dyDescent="0.2">
      <c r="F322"/>
      <c r="G322"/>
      <c r="N322"/>
    </row>
    <row r="323" spans="6:14" ht="12.75" customHeight="1" x14ac:dyDescent="0.2">
      <c r="F323"/>
      <c r="G323"/>
      <c r="N323"/>
    </row>
    <row r="324" spans="6:14" ht="12.75" customHeight="1" x14ac:dyDescent="0.2">
      <c r="F324"/>
      <c r="G324"/>
      <c r="N324"/>
    </row>
    <row r="325" spans="6:14" ht="12.75" customHeight="1" x14ac:dyDescent="0.2">
      <c r="F325"/>
      <c r="G325"/>
      <c r="N325"/>
    </row>
    <row r="326" spans="6:14" ht="12.75" customHeight="1" x14ac:dyDescent="0.2">
      <c r="F326"/>
      <c r="G326"/>
      <c r="N326"/>
    </row>
    <row r="327" spans="6:14" ht="12.75" customHeight="1" x14ac:dyDescent="0.2">
      <c r="F327"/>
      <c r="G327"/>
      <c r="N327"/>
    </row>
    <row r="328" spans="6:14" ht="12.75" customHeight="1" x14ac:dyDescent="0.2">
      <c r="F328"/>
      <c r="G328"/>
      <c r="N328"/>
    </row>
    <row r="329" spans="6:14" ht="12.75" customHeight="1" x14ac:dyDescent="0.2">
      <c r="F329"/>
      <c r="G329"/>
      <c r="N329"/>
    </row>
    <row r="330" spans="6:14" ht="12.75" customHeight="1" x14ac:dyDescent="0.2">
      <c r="F330"/>
      <c r="G330"/>
      <c r="N330"/>
    </row>
    <row r="331" spans="6:14" ht="12.75" customHeight="1" x14ac:dyDescent="0.2">
      <c r="F331"/>
      <c r="G331"/>
      <c r="N331"/>
    </row>
    <row r="332" spans="6:14" ht="12.75" customHeight="1" x14ac:dyDescent="0.2">
      <c r="F332"/>
      <c r="G332"/>
      <c r="N332"/>
    </row>
    <row r="333" spans="6:14" ht="12.75" customHeight="1" x14ac:dyDescent="0.2">
      <c r="F333"/>
      <c r="G333"/>
      <c r="N333"/>
    </row>
    <row r="334" spans="6:14" ht="12.75" customHeight="1" x14ac:dyDescent="0.2">
      <c r="F334"/>
      <c r="G334"/>
      <c r="N334"/>
    </row>
    <row r="335" spans="6:14" ht="12.75" customHeight="1" x14ac:dyDescent="0.2">
      <c r="F335"/>
      <c r="G335"/>
      <c r="N335"/>
    </row>
    <row r="336" spans="6:14" ht="12.75" customHeight="1" x14ac:dyDescent="0.2">
      <c r="F336"/>
      <c r="G336"/>
      <c r="N336"/>
    </row>
    <row r="337" spans="6:14" ht="12.75" customHeight="1" x14ac:dyDescent="0.2">
      <c r="F337"/>
      <c r="G337"/>
      <c r="N337"/>
    </row>
    <row r="338" spans="6:14" ht="12.75" customHeight="1" x14ac:dyDescent="0.2">
      <c r="F338"/>
      <c r="G338"/>
      <c r="N338"/>
    </row>
    <row r="339" spans="6:14" ht="12.75" customHeight="1" x14ac:dyDescent="0.2">
      <c r="F339"/>
      <c r="G339"/>
      <c r="N339"/>
    </row>
    <row r="340" spans="6:14" ht="12.75" customHeight="1" x14ac:dyDescent="0.2">
      <c r="F340"/>
      <c r="G340"/>
      <c r="N340"/>
    </row>
    <row r="341" spans="6:14" ht="12.75" customHeight="1" x14ac:dyDescent="0.2">
      <c r="F341"/>
      <c r="G341"/>
      <c r="N341"/>
    </row>
    <row r="342" spans="6:14" ht="12.75" customHeight="1" x14ac:dyDescent="0.2">
      <c r="F342"/>
      <c r="G342"/>
      <c r="N342"/>
    </row>
    <row r="343" spans="6:14" ht="12.75" customHeight="1" x14ac:dyDescent="0.2">
      <c r="F343"/>
      <c r="G343"/>
      <c r="N343"/>
    </row>
    <row r="344" spans="6:14" ht="12.75" customHeight="1" x14ac:dyDescent="0.2">
      <c r="F344"/>
      <c r="G344"/>
      <c r="N344"/>
    </row>
    <row r="345" spans="6:14" ht="12.75" customHeight="1" x14ac:dyDescent="0.2">
      <c r="F345"/>
      <c r="G345"/>
      <c r="N345"/>
    </row>
    <row r="346" spans="6:14" ht="12.75" customHeight="1" x14ac:dyDescent="0.2">
      <c r="F346"/>
      <c r="G346"/>
      <c r="N346"/>
    </row>
    <row r="347" spans="6:14" ht="12.75" customHeight="1" x14ac:dyDescent="0.2">
      <c r="F347"/>
      <c r="G347"/>
      <c r="N347"/>
    </row>
    <row r="348" spans="6:14" ht="12.75" customHeight="1" x14ac:dyDescent="0.2">
      <c r="F348"/>
      <c r="G348"/>
      <c r="N348"/>
    </row>
    <row r="349" spans="6:14" ht="12.75" customHeight="1" x14ac:dyDescent="0.2">
      <c r="F349"/>
      <c r="G349"/>
      <c r="N349"/>
    </row>
    <row r="350" spans="6:14" ht="12.75" customHeight="1" x14ac:dyDescent="0.2">
      <c r="F350"/>
      <c r="G350"/>
      <c r="N350"/>
    </row>
    <row r="351" spans="6:14" ht="12.75" customHeight="1" x14ac:dyDescent="0.2">
      <c r="F351"/>
      <c r="G351"/>
      <c r="N351"/>
    </row>
    <row r="352" spans="6:14" ht="12.75" customHeight="1" x14ac:dyDescent="0.2">
      <c r="F352"/>
      <c r="G352"/>
      <c r="N352"/>
    </row>
    <row r="353" spans="6:14" ht="12.75" customHeight="1" x14ac:dyDescent="0.2">
      <c r="F353"/>
      <c r="G353"/>
      <c r="N353"/>
    </row>
    <row r="354" spans="6:14" ht="12.75" customHeight="1" x14ac:dyDescent="0.2">
      <c r="F354"/>
      <c r="G354"/>
      <c r="N354"/>
    </row>
    <row r="355" spans="6:14" ht="12.75" customHeight="1" x14ac:dyDescent="0.2">
      <c r="F355"/>
      <c r="G355"/>
      <c r="N355"/>
    </row>
    <row r="356" spans="6:14" ht="12.75" customHeight="1" x14ac:dyDescent="0.2">
      <c r="F356"/>
      <c r="G356"/>
      <c r="N356"/>
    </row>
    <row r="357" spans="6:14" ht="12.75" customHeight="1" x14ac:dyDescent="0.2">
      <c r="F357"/>
      <c r="G357"/>
      <c r="N357"/>
    </row>
    <row r="358" spans="6:14" ht="12.75" customHeight="1" x14ac:dyDescent="0.2">
      <c r="F358"/>
      <c r="G358"/>
      <c r="N358"/>
    </row>
    <row r="359" spans="6:14" ht="12.75" customHeight="1" x14ac:dyDescent="0.2">
      <c r="F359"/>
      <c r="G359"/>
      <c r="N359"/>
    </row>
    <row r="360" spans="6:14" ht="12.75" customHeight="1" x14ac:dyDescent="0.2">
      <c r="F360"/>
      <c r="G360"/>
      <c r="N360"/>
    </row>
    <row r="361" spans="6:14" ht="12.75" customHeight="1" x14ac:dyDescent="0.2">
      <c r="F361"/>
      <c r="G361"/>
      <c r="N361"/>
    </row>
    <row r="362" spans="6:14" ht="12.75" customHeight="1" x14ac:dyDescent="0.2">
      <c r="F362"/>
      <c r="G362"/>
      <c r="N362"/>
    </row>
    <row r="363" spans="6:14" ht="12.75" customHeight="1" x14ac:dyDescent="0.2">
      <c r="F363"/>
      <c r="G363"/>
      <c r="N363"/>
    </row>
    <row r="364" spans="6:14" ht="12.75" customHeight="1" x14ac:dyDescent="0.2">
      <c r="F364"/>
      <c r="G364"/>
      <c r="N364"/>
    </row>
    <row r="365" spans="6:14" ht="12.75" customHeight="1" x14ac:dyDescent="0.2">
      <c r="F365"/>
      <c r="G365"/>
      <c r="N365"/>
    </row>
    <row r="366" spans="6:14" ht="12.75" customHeight="1" x14ac:dyDescent="0.2">
      <c r="F366"/>
      <c r="G366"/>
      <c r="N366"/>
    </row>
    <row r="367" spans="6:14" ht="12.75" customHeight="1" x14ac:dyDescent="0.2">
      <c r="F367"/>
      <c r="G367"/>
      <c r="N367"/>
    </row>
    <row r="368" spans="6:14" ht="12.75" customHeight="1" x14ac:dyDescent="0.2">
      <c r="F368"/>
      <c r="G368"/>
      <c r="N368"/>
    </row>
    <row r="369" spans="6:14" ht="12.75" customHeight="1" x14ac:dyDescent="0.2">
      <c r="F369"/>
      <c r="G369"/>
      <c r="N369"/>
    </row>
    <row r="370" spans="6:14" ht="12.75" customHeight="1" x14ac:dyDescent="0.2">
      <c r="F370"/>
      <c r="G370"/>
      <c r="N370"/>
    </row>
    <row r="371" spans="6:14" ht="12.75" customHeight="1" x14ac:dyDescent="0.2">
      <c r="F371"/>
      <c r="G371"/>
      <c r="N371"/>
    </row>
    <row r="372" spans="6:14" ht="12.75" customHeight="1" x14ac:dyDescent="0.2">
      <c r="F372"/>
      <c r="G372"/>
      <c r="N372"/>
    </row>
    <row r="373" spans="6:14" ht="12.75" customHeight="1" x14ac:dyDescent="0.2">
      <c r="F373"/>
      <c r="G373"/>
      <c r="N373"/>
    </row>
    <row r="374" spans="6:14" ht="12.75" customHeight="1" x14ac:dyDescent="0.2">
      <c r="F374"/>
      <c r="G374"/>
      <c r="N374"/>
    </row>
    <row r="375" spans="6:14" ht="12.75" customHeight="1" x14ac:dyDescent="0.2">
      <c r="F375"/>
      <c r="G375"/>
      <c r="N375"/>
    </row>
    <row r="376" spans="6:14" ht="12.75" customHeight="1" x14ac:dyDescent="0.2">
      <c r="F376"/>
      <c r="G376"/>
      <c r="N376"/>
    </row>
    <row r="377" spans="6:14" ht="12.75" customHeight="1" x14ac:dyDescent="0.2">
      <c r="F377"/>
      <c r="G377"/>
      <c r="N377"/>
    </row>
    <row r="378" spans="6:14" ht="12.75" customHeight="1" x14ac:dyDescent="0.2">
      <c r="F378"/>
      <c r="G378"/>
      <c r="N378"/>
    </row>
    <row r="379" spans="6:14" ht="12.75" customHeight="1" x14ac:dyDescent="0.2">
      <c r="F379"/>
      <c r="G379"/>
      <c r="N379"/>
    </row>
    <row r="380" spans="6:14" ht="12.75" customHeight="1" x14ac:dyDescent="0.2">
      <c r="F380"/>
      <c r="G380"/>
      <c r="N380"/>
    </row>
    <row r="381" spans="6:14" ht="12.75" customHeight="1" x14ac:dyDescent="0.2">
      <c r="F381"/>
      <c r="G381"/>
      <c r="N381"/>
    </row>
    <row r="382" spans="6:14" ht="12.75" customHeight="1" x14ac:dyDescent="0.2">
      <c r="F382"/>
      <c r="G382"/>
      <c r="N382"/>
    </row>
    <row r="383" spans="6:14" ht="12.75" customHeight="1" x14ac:dyDescent="0.2">
      <c r="F383"/>
      <c r="G383"/>
      <c r="N383"/>
    </row>
    <row r="384" spans="6:14" ht="12.75" customHeight="1" x14ac:dyDescent="0.2">
      <c r="F384"/>
      <c r="G384"/>
      <c r="N384"/>
    </row>
    <row r="385" spans="6:14" ht="12.75" customHeight="1" x14ac:dyDescent="0.2">
      <c r="F385"/>
      <c r="G385"/>
      <c r="N385"/>
    </row>
    <row r="386" spans="6:14" ht="12.75" customHeight="1" x14ac:dyDescent="0.2">
      <c r="F386"/>
      <c r="G386"/>
      <c r="N386"/>
    </row>
    <row r="387" spans="6:14" ht="12.75" customHeight="1" x14ac:dyDescent="0.2">
      <c r="F387"/>
      <c r="G387"/>
      <c r="N387"/>
    </row>
    <row r="388" spans="6:14" ht="12.75" customHeight="1" x14ac:dyDescent="0.2">
      <c r="F388"/>
      <c r="G388"/>
      <c r="N388"/>
    </row>
    <row r="389" spans="6:14" ht="12.75" customHeight="1" x14ac:dyDescent="0.2">
      <c r="F389"/>
      <c r="G389"/>
      <c r="N389"/>
    </row>
    <row r="390" spans="6:14" ht="12.75" customHeight="1" x14ac:dyDescent="0.2">
      <c r="F390"/>
      <c r="G390"/>
      <c r="N390"/>
    </row>
    <row r="391" spans="6:14" ht="12.75" customHeight="1" x14ac:dyDescent="0.2">
      <c r="F391"/>
      <c r="G391"/>
      <c r="N391"/>
    </row>
    <row r="392" spans="6:14" ht="12.75" customHeight="1" x14ac:dyDescent="0.2">
      <c r="F392"/>
      <c r="G392"/>
      <c r="N392"/>
    </row>
    <row r="393" spans="6:14" ht="12.75" customHeight="1" x14ac:dyDescent="0.2">
      <c r="F393"/>
      <c r="G393"/>
      <c r="N393"/>
    </row>
    <row r="394" spans="6:14" ht="12.75" customHeight="1" x14ac:dyDescent="0.2">
      <c r="F394"/>
      <c r="G394"/>
      <c r="N394"/>
    </row>
    <row r="395" spans="6:14" ht="12.75" customHeight="1" x14ac:dyDescent="0.2">
      <c r="F395"/>
      <c r="G395"/>
      <c r="N395"/>
    </row>
    <row r="396" spans="6:14" ht="12.75" customHeight="1" x14ac:dyDescent="0.2">
      <c r="F396"/>
      <c r="G396"/>
      <c r="N396"/>
    </row>
    <row r="397" spans="6:14" ht="12.75" customHeight="1" x14ac:dyDescent="0.2">
      <c r="F397"/>
      <c r="G397"/>
      <c r="N397"/>
    </row>
    <row r="398" spans="6:14" ht="12.75" x14ac:dyDescent="0.2">
      <c r="F398"/>
      <c r="G398"/>
      <c r="N398"/>
    </row>
    <row r="399" spans="6:14" ht="12.75" x14ac:dyDescent="0.2">
      <c r="F399"/>
      <c r="G399"/>
      <c r="N399"/>
    </row>
    <row r="400" spans="6:14" ht="12.75" x14ac:dyDescent="0.2">
      <c r="F400"/>
      <c r="G400"/>
      <c r="N400"/>
    </row>
    <row r="401" spans="6:14" ht="12.75" x14ac:dyDescent="0.2">
      <c r="F401"/>
      <c r="G401"/>
      <c r="N401"/>
    </row>
    <row r="402" spans="6:14" ht="12.75" x14ac:dyDescent="0.2">
      <c r="F402"/>
      <c r="G402"/>
      <c r="N402"/>
    </row>
    <row r="403" spans="6:14" ht="12.75" x14ac:dyDescent="0.2">
      <c r="F403"/>
      <c r="G403"/>
      <c r="N403"/>
    </row>
    <row r="404" spans="6:14" ht="12.75" x14ac:dyDescent="0.2">
      <c r="F404"/>
      <c r="G404"/>
      <c r="N404"/>
    </row>
    <row r="405" spans="6:14" ht="12.75" x14ac:dyDescent="0.2">
      <c r="F405"/>
      <c r="G405"/>
      <c r="N405"/>
    </row>
    <row r="406" spans="6:14" ht="12.75" x14ac:dyDescent="0.2">
      <c r="F406"/>
      <c r="G406"/>
      <c r="N406"/>
    </row>
    <row r="407" spans="6:14" ht="12.75" x14ac:dyDescent="0.2">
      <c r="F407"/>
      <c r="G407"/>
      <c r="N407"/>
    </row>
    <row r="408" spans="6:14" ht="12.75" x14ac:dyDescent="0.2">
      <c r="F408"/>
      <c r="G408"/>
      <c r="N408"/>
    </row>
    <row r="409" spans="6:14" ht="12.75" x14ac:dyDescent="0.2">
      <c r="F409"/>
      <c r="G409"/>
      <c r="N409"/>
    </row>
    <row r="410" spans="6:14" ht="12.75" x14ac:dyDescent="0.2">
      <c r="F410"/>
      <c r="G410"/>
      <c r="N410"/>
    </row>
    <row r="411" spans="6:14" ht="12.75" x14ac:dyDescent="0.2">
      <c r="F411"/>
      <c r="G411"/>
      <c r="N411"/>
    </row>
    <row r="412" spans="6:14" ht="12.75" x14ac:dyDescent="0.2">
      <c r="F412"/>
      <c r="G412"/>
      <c r="N412"/>
    </row>
    <row r="413" spans="6:14" ht="12.75" x14ac:dyDescent="0.2">
      <c r="F413"/>
      <c r="G413"/>
      <c r="N413"/>
    </row>
    <row r="414" spans="6:14" ht="12.75" x14ac:dyDescent="0.2">
      <c r="F414"/>
      <c r="G414"/>
      <c r="N414"/>
    </row>
    <row r="415" spans="6:14" ht="12.75" x14ac:dyDescent="0.2">
      <c r="F415"/>
      <c r="G415"/>
      <c r="N415"/>
    </row>
    <row r="416" spans="6:14" ht="12.75" x14ac:dyDescent="0.2">
      <c r="F416"/>
      <c r="G416"/>
      <c r="N416"/>
    </row>
    <row r="417" spans="6:14" ht="12.75" x14ac:dyDescent="0.2">
      <c r="F417"/>
      <c r="G417"/>
      <c r="N417"/>
    </row>
    <row r="418" spans="6:14" ht="12.75" x14ac:dyDescent="0.2">
      <c r="F418"/>
      <c r="G418"/>
      <c r="N418"/>
    </row>
    <row r="419" spans="6:14" ht="12.75" x14ac:dyDescent="0.2">
      <c r="F419"/>
      <c r="G419"/>
      <c r="N419"/>
    </row>
    <row r="420" spans="6:14" ht="12.75" x14ac:dyDescent="0.2">
      <c r="F420"/>
      <c r="G420"/>
      <c r="N420"/>
    </row>
    <row r="421" spans="6:14" ht="12.75" x14ac:dyDescent="0.2">
      <c r="F421"/>
      <c r="G421"/>
      <c r="N421"/>
    </row>
    <row r="422" spans="6:14" ht="12.75" x14ac:dyDescent="0.2">
      <c r="F422"/>
      <c r="G422"/>
      <c r="N422"/>
    </row>
    <row r="423" spans="6:14" ht="12.75" x14ac:dyDescent="0.2">
      <c r="F423"/>
      <c r="G423"/>
      <c r="N423"/>
    </row>
    <row r="424" spans="6:14" ht="12.75" x14ac:dyDescent="0.2">
      <c r="F424"/>
      <c r="G424"/>
      <c r="N424"/>
    </row>
    <row r="425" spans="6:14" ht="12.75" x14ac:dyDescent="0.2">
      <c r="F425"/>
      <c r="G425"/>
      <c r="N425"/>
    </row>
    <row r="426" spans="6:14" ht="12.75" x14ac:dyDescent="0.2">
      <c r="F426"/>
      <c r="G426"/>
      <c r="N426"/>
    </row>
    <row r="427" spans="6:14" ht="12.75" x14ac:dyDescent="0.2">
      <c r="F427"/>
      <c r="G427"/>
      <c r="N427"/>
    </row>
    <row r="428" spans="6:14" ht="12.75" x14ac:dyDescent="0.2">
      <c r="F428"/>
      <c r="G428"/>
      <c r="N428"/>
    </row>
    <row r="429" spans="6:14" ht="12.75" x14ac:dyDescent="0.2">
      <c r="F429"/>
      <c r="G429"/>
      <c r="N429"/>
    </row>
    <row r="430" spans="6:14" ht="12.75" x14ac:dyDescent="0.2">
      <c r="F430"/>
      <c r="G430"/>
      <c r="N430"/>
    </row>
    <row r="431" spans="6:14" ht="12.75" x14ac:dyDescent="0.2">
      <c r="F431"/>
      <c r="G431"/>
      <c r="N431"/>
    </row>
    <row r="432" spans="6:14" ht="12.75" x14ac:dyDescent="0.2">
      <c r="F432"/>
      <c r="G432"/>
      <c r="N432"/>
    </row>
    <row r="433" spans="6:14" ht="12.75" x14ac:dyDescent="0.2">
      <c r="F433"/>
      <c r="G433"/>
      <c r="N433"/>
    </row>
    <row r="434" spans="6:14" ht="12.75" x14ac:dyDescent="0.2">
      <c r="F434"/>
      <c r="G434"/>
      <c r="N434"/>
    </row>
    <row r="435" spans="6:14" ht="12.75" x14ac:dyDescent="0.2">
      <c r="F435"/>
      <c r="G435"/>
      <c r="N435"/>
    </row>
    <row r="436" spans="6:14" ht="12.75" x14ac:dyDescent="0.2">
      <c r="F436"/>
      <c r="G436"/>
      <c r="N436"/>
    </row>
    <row r="437" spans="6:14" ht="12.75" x14ac:dyDescent="0.2">
      <c r="F437"/>
      <c r="G437"/>
      <c r="N437"/>
    </row>
    <row r="438" spans="6:14" ht="12.75" x14ac:dyDescent="0.2">
      <c r="F438"/>
      <c r="G438"/>
      <c r="N438"/>
    </row>
    <row r="439" spans="6:14" ht="12.75" x14ac:dyDescent="0.2">
      <c r="F439"/>
      <c r="G439"/>
      <c r="N439"/>
    </row>
    <row r="440" spans="6:14" ht="12.75" x14ac:dyDescent="0.2">
      <c r="F440"/>
      <c r="G440"/>
      <c r="N440"/>
    </row>
    <row r="441" spans="6:14" ht="12.75" x14ac:dyDescent="0.2">
      <c r="F441"/>
      <c r="G441"/>
      <c r="N441"/>
    </row>
    <row r="442" spans="6:14" ht="12.75" x14ac:dyDescent="0.2">
      <c r="F442"/>
      <c r="G442"/>
      <c r="N442"/>
    </row>
    <row r="443" spans="6:14" ht="12.75" x14ac:dyDescent="0.2">
      <c r="F443"/>
      <c r="G443"/>
      <c r="N443"/>
    </row>
    <row r="444" spans="6:14" ht="12.75" x14ac:dyDescent="0.2">
      <c r="F444"/>
      <c r="G444"/>
      <c r="N444"/>
    </row>
    <row r="445" spans="6:14" ht="12.75" x14ac:dyDescent="0.2">
      <c r="F445"/>
      <c r="G445"/>
      <c r="N445"/>
    </row>
    <row r="446" spans="6:14" ht="12.75" x14ac:dyDescent="0.2">
      <c r="F446"/>
      <c r="G446"/>
      <c r="N446"/>
    </row>
    <row r="447" spans="6:14" ht="12.75" x14ac:dyDescent="0.2">
      <c r="F447"/>
      <c r="G447"/>
      <c r="N447"/>
    </row>
    <row r="448" spans="6:14" ht="12.75" x14ac:dyDescent="0.2">
      <c r="F448"/>
      <c r="G448"/>
      <c r="N448"/>
    </row>
    <row r="449" spans="6:14" ht="12.75" x14ac:dyDescent="0.2">
      <c r="F449"/>
      <c r="G449"/>
      <c r="N449"/>
    </row>
    <row r="450" spans="6:14" ht="12.75" x14ac:dyDescent="0.2">
      <c r="F450"/>
      <c r="G450"/>
      <c r="N450"/>
    </row>
    <row r="451" spans="6:14" ht="12.75" x14ac:dyDescent="0.2">
      <c r="F451"/>
      <c r="G451"/>
      <c r="N451"/>
    </row>
    <row r="452" spans="6:14" ht="12.75" x14ac:dyDescent="0.2">
      <c r="F452"/>
      <c r="G452"/>
      <c r="N452"/>
    </row>
    <row r="453" spans="6:14" ht="12.75" x14ac:dyDescent="0.2">
      <c r="F453"/>
      <c r="G453"/>
      <c r="N453"/>
    </row>
    <row r="454" spans="6:14" ht="12.75" x14ac:dyDescent="0.2">
      <c r="F454"/>
      <c r="G454"/>
      <c r="N454"/>
    </row>
    <row r="455" spans="6:14" ht="12.75" x14ac:dyDescent="0.2">
      <c r="F455"/>
      <c r="G455"/>
      <c r="N455"/>
    </row>
    <row r="456" spans="6:14" ht="12.75" x14ac:dyDescent="0.2">
      <c r="F456"/>
      <c r="G456"/>
      <c r="N456"/>
    </row>
    <row r="457" spans="6:14" ht="12.75" x14ac:dyDescent="0.2">
      <c r="F457"/>
      <c r="G457"/>
      <c r="N457"/>
    </row>
    <row r="458" spans="6:14" ht="12.75" x14ac:dyDescent="0.2">
      <c r="F458"/>
      <c r="G458"/>
      <c r="N458"/>
    </row>
    <row r="459" spans="6:14" ht="12.75" x14ac:dyDescent="0.2">
      <c r="F459"/>
      <c r="G459"/>
      <c r="N459"/>
    </row>
    <row r="460" spans="6:14" ht="12.75" x14ac:dyDescent="0.2">
      <c r="F460"/>
      <c r="G460"/>
      <c r="N460"/>
    </row>
    <row r="461" spans="6:14" ht="12.75" x14ac:dyDescent="0.2">
      <c r="F461"/>
      <c r="G461"/>
      <c r="N461"/>
    </row>
    <row r="462" spans="6:14" ht="12.75" x14ac:dyDescent="0.2">
      <c r="F462"/>
      <c r="G462"/>
      <c r="N462"/>
    </row>
    <row r="463" spans="6:14" ht="12.75" x14ac:dyDescent="0.2">
      <c r="F463"/>
      <c r="G463"/>
      <c r="N463"/>
    </row>
    <row r="464" spans="6:14" ht="12.75" x14ac:dyDescent="0.2">
      <c r="F464"/>
      <c r="G464"/>
      <c r="N464"/>
    </row>
    <row r="465" spans="6:14" ht="12.75" x14ac:dyDescent="0.2">
      <c r="F465"/>
      <c r="G465"/>
      <c r="N465"/>
    </row>
    <row r="466" spans="6:14" ht="12.75" x14ac:dyDescent="0.2">
      <c r="F466"/>
      <c r="G466"/>
      <c r="N466"/>
    </row>
    <row r="467" spans="6:14" ht="12.75" x14ac:dyDescent="0.2">
      <c r="F467"/>
      <c r="G467"/>
      <c r="N467"/>
    </row>
    <row r="468" spans="6:14" ht="12.75" x14ac:dyDescent="0.2">
      <c r="F468"/>
      <c r="G468"/>
      <c r="N468"/>
    </row>
    <row r="469" spans="6:14" ht="12.75" x14ac:dyDescent="0.2">
      <c r="F469"/>
      <c r="G469"/>
      <c r="N469"/>
    </row>
    <row r="470" spans="6:14" ht="12.75" x14ac:dyDescent="0.2">
      <c r="F470"/>
      <c r="G470"/>
      <c r="N470"/>
    </row>
    <row r="471" spans="6:14" ht="12.75" x14ac:dyDescent="0.2">
      <c r="F471"/>
      <c r="G471"/>
      <c r="N471"/>
    </row>
    <row r="472" spans="6:14" ht="12.75" x14ac:dyDescent="0.2">
      <c r="F472"/>
      <c r="G472"/>
      <c r="N472"/>
    </row>
    <row r="473" spans="6:14" ht="12.75" x14ac:dyDescent="0.2">
      <c r="F473"/>
      <c r="G473"/>
      <c r="N473"/>
    </row>
    <row r="474" spans="6:14" ht="12.75" x14ac:dyDescent="0.2">
      <c r="F474"/>
      <c r="G474"/>
      <c r="N474"/>
    </row>
    <row r="475" spans="6:14" ht="12.75" x14ac:dyDescent="0.2">
      <c r="F475"/>
      <c r="G475"/>
      <c r="N475"/>
    </row>
    <row r="476" spans="6:14" ht="12.75" x14ac:dyDescent="0.2">
      <c r="F476"/>
      <c r="G476"/>
      <c r="N476"/>
    </row>
    <row r="477" spans="6:14" ht="12.75" x14ac:dyDescent="0.2">
      <c r="F477"/>
      <c r="G477"/>
      <c r="N477"/>
    </row>
    <row r="478" spans="6:14" ht="12.75" x14ac:dyDescent="0.2">
      <c r="F478"/>
      <c r="G478"/>
      <c r="N478"/>
    </row>
    <row r="479" spans="6:14" ht="12.75" x14ac:dyDescent="0.2">
      <c r="F479"/>
      <c r="G479"/>
      <c r="N479"/>
    </row>
    <row r="480" spans="6:14" ht="12.75" x14ac:dyDescent="0.2">
      <c r="F480"/>
      <c r="G480"/>
      <c r="N480"/>
    </row>
    <row r="481" spans="6:14" ht="12.75" x14ac:dyDescent="0.2">
      <c r="F481"/>
      <c r="G481"/>
      <c r="N481"/>
    </row>
    <row r="482" spans="6:14" ht="12.75" x14ac:dyDescent="0.2">
      <c r="F482"/>
      <c r="G482"/>
      <c r="N482"/>
    </row>
    <row r="483" spans="6:14" ht="12.75" x14ac:dyDescent="0.2">
      <c r="F483"/>
      <c r="G483"/>
      <c r="N483"/>
    </row>
    <row r="484" spans="6:14" ht="12.75" x14ac:dyDescent="0.2">
      <c r="F484"/>
      <c r="G484"/>
      <c r="N484"/>
    </row>
    <row r="485" spans="6:14" ht="12.75" x14ac:dyDescent="0.2">
      <c r="F485"/>
      <c r="G485"/>
      <c r="N485"/>
    </row>
    <row r="486" spans="6:14" ht="12.75" x14ac:dyDescent="0.2">
      <c r="F486"/>
      <c r="G486"/>
      <c r="N486"/>
    </row>
    <row r="487" spans="6:14" ht="12.75" x14ac:dyDescent="0.2">
      <c r="F487"/>
      <c r="G487"/>
      <c r="N487"/>
    </row>
    <row r="488" spans="6:14" ht="12.75" x14ac:dyDescent="0.2">
      <c r="F488"/>
      <c r="G488"/>
      <c r="N488"/>
    </row>
    <row r="489" spans="6:14" ht="12.75" x14ac:dyDescent="0.2">
      <c r="F489"/>
      <c r="G489"/>
      <c r="N489"/>
    </row>
    <row r="490" spans="6:14" ht="12.75" x14ac:dyDescent="0.2">
      <c r="F490"/>
      <c r="G490"/>
      <c r="N490"/>
    </row>
    <row r="491" spans="6:14" ht="12.75" x14ac:dyDescent="0.2">
      <c r="F491"/>
      <c r="G491"/>
      <c r="N491"/>
    </row>
    <row r="492" spans="6:14" ht="12.75" x14ac:dyDescent="0.2">
      <c r="F492"/>
      <c r="G492"/>
      <c r="N492"/>
    </row>
    <row r="493" spans="6:14" ht="12.75" x14ac:dyDescent="0.2">
      <c r="F493"/>
      <c r="G493"/>
      <c r="N493"/>
    </row>
    <row r="494" spans="6:14" ht="12.75" x14ac:dyDescent="0.2">
      <c r="F494"/>
      <c r="G494"/>
      <c r="N494"/>
    </row>
    <row r="495" spans="6:14" ht="12.75" x14ac:dyDescent="0.2">
      <c r="F495"/>
      <c r="G495"/>
      <c r="N495"/>
    </row>
    <row r="496" spans="6:14" ht="12.75" x14ac:dyDescent="0.2">
      <c r="F496"/>
      <c r="G496"/>
      <c r="N496"/>
    </row>
    <row r="497" spans="6:14" ht="12.75" x14ac:dyDescent="0.2">
      <c r="F497"/>
      <c r="G497"/>
      <c r="N497"/>
    </row>
    <row r="498" spans="6:14" ht="12.75" x14ac:dyDescent="0.2">
      <c r="F498"/>
      <c r="G498"/>
      <c r="N498"/>
    </row>
    <row r="499" spans="6:14" ht="12.75" x14ac:dyDescent="0.2">
      <c r="F499"/>
      <c r="G499"/>
      <c r="N499"/>
    </row>
    <row r="500" spans="6:14" ht="12.75" x14ac:dyDescent="0.2">
      <c r="F500"/>
      <c r="G500"/>
      <c r="N500"/>
    </row>
    <row r="501" spans="6:14" ht="12.75" x14ac:dyDescent="0.2">
      <c r="F501"/>
      <c r="G501"/>
      <c r="N501"/>
    </row>
    <row r="502" spans="6:14" ht="12.75" x14ac:dyDescent="0.2">
      <c r="F502"/>
      <c r="G502"/>
      <c r="N502"/>
    </row>
    <row r="503" spans="6:14" ht="12.75" x14ac:dyDescent="0.2">
      <c r="F503"/>
      <c r="G503"/>
      <c r="N503"/>
    </row>
    <row r="504" spans="6:14" ht="12.75" x14ac:dyDescent="0.2">
      <c r="F504"/>
      <c r="G504"/>
      <c r="N504"/>
    </row>
    <row r="505" spans="6:14" ht="12.75" x14ac:dyDescent="0.2">
      <c r="F505"/>
      <c r="G505"/>
      <c r="N505"/>
    </row>
    <row r="506" spans="6:14" ht="12.75" x14ac:dyDescent="0.2">
      <c r="F506"/>
      <c r="G506"/>
      <c r="N506"/>
    </row>
    <row r="507" spans="6:14" ht="12.75" x14ac:dyDescent="0.2">
      <c r="F507"/>
      <c r="G507"/>
      <c r="N507"/>
    </row>
    <row r="508" spans="6:14" ht="12.75" x14ac:dyDescent="0.2">
      <c r="F508"/>
      <c r="G508"/>
      <c r="N508"/>
    </row>
    <row r="509" spans="6:14" ht="12.75" x14ac:dyDescent="0.2">
      <c r="F509"/>
      <c r="G509"/>
      <c r="N509"/>
    </row>
    <row r="510" spans="6:14" ht="12.75" x14ac:dyDescent="0.2">
      <c r="F510"/>
      <c r="G510"/>
      <c r="N510"/>
    </row>
    <row r="511" spans="6:14" ht="12.75" x14ac:dyDescent="0.2">
      <c r="F511"/>
      <c r="G511"/>
      <c r="N511"/>
    </row>
    <row r="512" spans="6:14" ht="12.75" x14ac:dyDescent="0.2">
      <c r="F512"/>
      <c r="G512"/>
      <c r="N512"/>
    </row>
    <row r="513" spans="6:14" ht="12.75" x14ac:dyDescent="0.2">
      <c r="F513"/>
      <c r="G513"/>
      <c r="N513"/>
    </row>
    <row r="514" spans="6:14" ht="12.75" x14ac:dyDescent="0.2">
      <c r="F514"/>
      <c r="G514"/>
      <c r="N514"/>
    </row>
    <row r="515" spans="6:14" ht="12.75" x14ac:dyDescent="0.2">
      <c r="F515"/>
      <c r="G515"/>
      <c r="N515"/>
    </row>
    <row r="516" spans="6:14" ht="12.75" x14ac:dyDescent="0.2">
      <c r="F516"/>
      <c r="G516"/>
      <c r="N516"/>
    </row>
    <row r="517" spans="6:14" ht="12.75" x14ac:dyDescent="0.2">
      <c r="F517"/>
      <c r="G517"/>
      <c r="N517"/>
    </row>
    <row r="518" spans="6:14" ht="12.75" x14ac:dyDescent="0.2">
      <c r="F518"/>
      <c r="G518"/>
      <c r="N518"/>
    </row>
    <row r="519" spans="6:14" ht="12.75" x14ac:dyDescent="0.2">
      <c r="F519"/>
      <c r="G519"/>
      <c r="N519"/>
    </row>
    <row r="520" spans="6:14" ht="12.75" x14ac:dyDescent="0.2">
      <c r="F520"/>
      <c r="G520"/>
      <c r="N520"/>
    </row>
    <row r="521" spans="6:14" ht="12.75" x14ac:dyDescent="0.2">
      <c r="F521"/>
      <c r="G521"/>
      <c r="N521"/>
    </row>
    <row r="522" spans="6:14" ht="12.75" x14ac:dyDescent="0.2">
      <c r="F522"/>
      <c r="G522"/>
      <c r="N522"/>
    </row>
    <row r="523" spans="6:14" ht="12.75" x14ac:dyDescent="0.2">
      <c r="F523"/>
      <c r="G523"/>
      <c r="N523"/>
    </row>
    <row r="524" spans="6:14" ht="12.75" x14ac:dyDescent="0.2">
      <c r="F524"/>
      <c r="G524"/>
      <c r="N524"/>
    </row>
    <row r="525" spans="6:14" ht="12.75" x14ac:dyDescent="0.2">
      <c r="F525"/>
      <c r="G525"/>
      <c r="N525"/>
    </row>
    <row r="526" spans="6:14" ht="12.75" x14ac:dyDescent="0.2">
      <c r="F526"/>
      <c r="G526"/>
      <c r="N526"/>
    </row>
    <row r="527" spans="6:14" ht="12.75" x14ac:dyDescent="0.2">
      <c r="F527"/>
      <c r="G527"/>
      <c r="N527"/>
    </row>
    <row r="528" spans="6:14" ht="12.75" x14ac:dyDescent="0.2">
      <c r="F528"/>
      <c r="G528"/>
      <c r="N528"/>
    </row>
    <row r="529" spans="6:14" ht="12.75" x14ac:dyDescent="0.2">
      <c r="F529"/>
      <c r="G529"/>
      <c r="N529"/>
    </row>
    <row r="530" spans="6:14" ht="12.75" x14ac:dyDescent="0.2">
      <c r="F530"/>
      <c r="G530"/>
      <c r="N530"/>
    </row>
    <row r="531" spans="6:14" ht="12.75" x14ac:dyDescent="0.2">
      <c r="F531"/>
      <c r="G531"/>
      <c r="N531"/>
    </row>
    <row r="532" spans="6:14" ht="12.75" x14ac:dyDescent="0.2">
      <c r="F532"/>
      <c r="G532"/>
      <c r="N532"/>
    </row>
    <row r="533" spans="6:14" ht="12.75" x14ac:dyDescent="0.2">
      <c r="F533"/>
      <c r="G533"/>
      <c r="N533"/>
    </row>
    <row r="534" spans="6:14" ht="12.75" x14ac:dyDescent="0.2">
      <c r="F534"/>
      <c r="G534"/>
      <c r="N534"/>
    </row>
    <row r="535" spans="6:14" ht="12.75" x14ac:dyDescent="0.2">
      <c r="F535"/>
      <c r="G535"/>
      <c r="N535"/>
    </row>
    <row r="536" spans="6:14" ht="12.75" x14ac:dyDescent="0.2">
      <c r="F536"/>
      <c r="G536"/>
      <c r="N536"/>
    </row>
    <row r="537" spans="6:14" ht="12.75" x14ac:dyDescent="0.2">
      <c r="F537"/>
      <c r="G537"/>
      <c r="N537"/>
    </row>
    <row r="538" spans="6:14" ht="12.75" x14ac:dyDescent="0.2">
      <c r="F538"/>
      <c r="G538"/>
      <c r="N538"/>
    </row>
    <row r="539" spans="6:14" ht="12.75" x14ac:dyDescent="0.2">
      <c r="F539"/>
      <c r="G539"/>
      <c r="N539"/>
    </row>
    <row r="540" spans="6:14" ht="12.75" x14ac:dyDescent="0.2">
      <c r="F540"/>
      <c r="G540"/>
      <c r="N540"/>
    </row>
    <row r="541" spans="6:14" ht="12.75" x14ac:dyDescent="0.2">
      <c r="F541"/>
      <c r="G541"/>
      <c r="N541"/>
    </row>
    <row r="542" spans="6:14" ht="12.75" x14ac:dyDescent="0.2">
      <c r="F542"/>
      <c r="G542"/>
      <c r="N542"/>
    </row>
    <row r="543" spans="6:14" ht="12.75" x14ac:dyDescent="0.2">
      <c r="F543"/>
      <c r="G543"/>
      <c r="N543"/>
    </row>
    <row r="544" spans="6:14" ht="12.75" x14ac:dyDescent="0.2">
      <c r="F544"/>
      <c r="G544"/>
      <c r="N544"/>
    </row>
    <row r="545" spans="6:14" ht="12.75" x14ac:dyDescent="0.2">
      <c r="F545"/>
      <c r="G545"/>
      <c r="N545"/>
    </row>
    <row r="546" spans="6:14" ht="12.75" x14ac:dyDescent="0.2">
      <c r="F546"/>
      <c r="G546"/>
      <c r="N546"/>
    </row>
    <row r="547" spans="6:14" ht="12.75" x14ac:dyDescent="0.2">
      <c r="F547"/>
      <c r="G547"/>
      <c r="N547"/>
    </row>
    <row r="548" spans="6:14" ht="12.75" x14ac:dyDescent="0.2">
      <c r="F548"/>
      <c r="G548"/>
      <c r="N548"/>
    </row>
    <row r="549" spans="6:14" ht="12.75" x14ac:dyDescent="0.2">
      <c r="F549"/>
      <c r="G549"/>
      <c r="N549"/>
    </row>
    <row r="550" spans="6:14" ht="12.75" x14ac:dyDescent="0.2">
      <c r="F550"/>
      <c r="G550"/>
      <c r="N550"/>
    </row>
    <row r="551" spans="6:14" ht="12.75" x14ac:dyDescent="0.2">
      <c r="F551"/>
      <c r="G551"/>
      <c r="N551"/>
    </row>
    <row r="552" spans="6:14" ht="12.75" x14ac:dyDescent="0.2">
      <c r="F552"/>
      <c r="G552"/>
      <c r="N552"/>
    </row>
    <row r="553" spans="6:14" ht="12.75" x14ac:dyDescent="0.2">
      <c r="F553"/>
      <c r="G553"/>
      <c r="N553"/>
    </row>
    <row r="554" spans="6:14" ht="12.75" x14ac:dyDescent="0.2">
      <c r="F554"/>
      <c r="G554"/>
      <c r="N554"/>
    </row>
    <row r="555" spans="6:14" ht="12.75" x14ac:dyDescent="0.2">
      <c r="F555"/>
      <c r="G555"/>
      <c r="N555"/>
    </row>
    <row r="556" spans="6:14" ht="12.75" x14ac:dyDescent="0.2">
      <c r="F556"/>
      <c r="G556"/>
      <c r="N556"/>
    </row>
    <row r="557" spans="6:14" ht="12.75" x14ac:dyDescent="0.2">
      <c r="F557"/>
      <c r="G557"/>
      <c r="N557"/>
    </row>
    <row r="558" spans="6:14" ht="12.75" x14ac:dyDescent="0.2">
      <c r="F558"/>
      <c r="G558"/>
      <c r="N558"/>
    </row>
    <row r="559" spans="6:14" ht="12.75" x14ac:dyDescent="0.2">
      <c r="F559"/>
      <c r="G559"/>
      <c r="N559"/>
    </row>
    <row r="560" spans="6:14" ht="12.75" x14ac:dyDescent="0.2">
      <c r="F560"/>
      <c r="G560"/>
      <c r="N560"/>
    </row>
    <row r="561" spans="6:14" ht="12.75" x14ac:dyDescent="0.2">
      <c r="F561"/>
      <c r="G561"/>
      <c r="N561"/>
    </row>
    <row r="562" spans="6:14" ht="12.75" x14ac:dyDescent="0.2">
      <c r="F562"/>
      <c r="G562"/>
      <c r="N562"/>
    </row>
    <row r="563" spans="6:14" ht="12.75" x14ac:dyDescent="0.2">
      <c r="F563"/>
      <c r="G563"/>
      <c r="N563"/>
    </row>
    <row r="564" spans="6:14" ht="12.75" x14ac:dyDescent="0.2">
      <c r="F564"/>
      <c r="G564"/>
      <c r="N564"/>
    </row>
    <row r="565" spans="6:14" ht="12.75" x14ac:dyDescent="0.2">
      <c r="F565"/>
      <c r="G565"/>
      <c r="N565"/>
    </row>
    <row r="566" spans="6:14" ht="12.75" x14ac:dyDescent="0.2">
      <c r="F566"/>
      <c r="G566"/>
      <c r="N566"/>
    </row>
    <row r="567" spans="6:14" ht="12.75" x14ac:dyDescent="0.2">
      <c r="F567"/>
      <c r="G567"/>
      <c r="N567"/>
    </row>
    <row r="568" spans="6:14" ht="12.75" x14ac:dyDescent="0.2">
      <c r="F568"/>
      <c r="G568"/>
      <c r="N568"/>
    </row>
    <row r="569" spans="6:14" ht="12.75" x14ac:dyDescent="0.2">
      <c r="F569"/>
      <c r="G569"/>
      <c r="N569"/>
    </row>
    <row r="570" spans="6:14" ht="12.75" x14ac:dyDescent="0.2">
      <c r="F570"/>
      <c r="G570"/>
      <c r="N570"/>
    </row>
    <row r="571" spans="6:14" ht="12.75" x14ac:dyDescent="0.2">
      <c r="F571"/>
      <c r="G571"/>
      <c r="N571"/>
    </row>
    <row r="572" spans="6:14" ht="12.75" x14ac:dyDescent="0.2">
      <c r="F572"/>
      <c r="G572"/>
      <c r="N572"/>
    </row>
    <row r="573" spans="6:14" ht="12.75" x14ac:dyDescent="0.2">
      <c r="F573"/>
      <c r="G573"/>
      <c r="N573"/>
    </row>
    <row r="574" spans="6:14" ht="12.75" x14ac:dyDescent="0.2">
      <c r="F574"/>
      <c r="G574"/>
      <c r="N574"/>
    </row>
    <row r="575" spans="6:14" ht="12.75" x14ac:dyDescent="0.2">
      <c r="F575"/>
      <c r="G575"/>
      <c r="N575"/>
    </row>
    <row r="576" spans="6:14" ht="12.75" x14ac:dyDescent="0.2">
      <c r="F576"/>
      <c r="G576"/>
      <c r="N576"/>
    </row>
    <row r="577" spans="6:14" ht="12.75" x14ac:dyDescent="0.2">
      <c r="F577"/>
      <c r="G577"/>
      <c r="N577"/>
    </row>
    <row r="578" spans="6:14" ht="12.75" x14ac:dyDescent="0.2">
      <c r="F578"/>
      <c r="G578"/>
      <c r="N578"/>
    </row>
    <row r="579" spans="6:14" ht="12.75" x14ac:dyDescent="0.2">
      <c r="F579"/>
      <c r="G579"/>
      <c r="N579"/>
    </row>
    <row r="580" spans="6:14" ht="12.75" x14ac:dyDescent="0.2">
      <c r="F580"/>
      <c r="G580"/>
      <c r="N580"/>
    </row>
    <row r="581" spans="6:14" ht="12.75" x14ac:dyDescent="0.2">
      <c r="F581"/>
      <c r="G581"/>
      <c r="N581"/>
    </row>
    <row r="582" spans="6:14" ht="12.75" x14ac:dyDescent="0.2">
      <c r="F582"/>
      <c r="G582"/>
      <c r="N582"/>
    </row>
    <row r="583" spans="6:14" ht="12.75" x14ac:dyDescent="0.2">
      <c r="F583"/>
      <c r="G583"/>
      <c r="N583"/>
    </row>
    <row r="584" spans="6:14" ht="12.75" x14ac:dyDescent="0.2">
      <c r="F584"/>
      <c r="G584"/>
      <c r="N584"/>
    </row>
    <row r="585" spans="6:14" ht="12.75" x14ac:dyDescent="0.2">
      <c r="F585"/>
      <c r="G585"/>
      <c r="N585"/>
    </row>
    <row r="586" spans="6:14" ht="12.75" x14ac:dyDescent="0.2">
      <c r="F586"/>
      <c r="G586"/>
      <c r="N586"/>
    </row>
    <row r="587" spans="6:14" ht="12.75" x14ac:dyDescent="0.2">
      <c r="F587"/>
      <c r="G587"/>
      <c r="N587"/>
    </row>
    <row r="588" spans="6:14" ht="12.75" x14ac:dyDescent="0.2">
      <c r="F588"/>
      <c r="G588"/>
      <c r="N588"/>
    </row>
    <row r="589" spans="6:14" ht="12.75" x14ac:dyDescent="0.2">
      <c r="F589"/>
      <c r="G589"/>
      <c r="N589"/>
    </row>
    <row r="590" spans="6:14" ht="12.75" x14ac:dyDescent="0.2">
      <c r="F590"/>
      <c r="G590"/>
      <c r="N590"/>
    </row>
    <row r="591" spans="6:14" ht="12.75" x14ac:dyDescent="0.2">
      <c r="F591"/>
      <c r="G591"/>
      <c r="N591"/>
    </row>
    <row r="592" spans="6:14" ht="12.75" x14ac:dyDescent="0.2">
      <c r="F592"/>
      <c r="G592"/>
      <c r="N592"/>
    </row>
    <row r="593" spans="6:14" ht="12.75" x14ac:dyDescent="0.2">
      <c r="F593"/>
      <c r="G593"/>
      <c r="N593"/>
    </row>
    <row r="594" spans="6:14" ht="12.75" x14ac:dyDescent="0.2">
      <c r="F594"/>
      <c r="G594"/>
      <c r="N594"/>
    </row>
    <row r="595" spans="6:14" ht="12.75" x14ac:dyDescent="0.2">
      <c r="F595"/>
      <c r="G595"/>
      <c r="N595"/>
    </row>
    <row r="596" spans="6:14" ht="12.75" x14ac:dyDescent="0.2">
      <c r="F596"/>
      <c r="G596"/>
      <c r="N596"/>
    </row>
    <row r="597" spans="6:14" ht="12.75" x14ac:dyDescent="0.2">
      <c r="F597"/>
      <c r="G597"/>
      <c r="N597"/>
    </row>
    <row r="598" spans="6:14" ht="12.75" x14ac:dyDescent="0.2">
      <c r="F598"/>
      <c r="G598"/>
      <c r="N598"/>
    </row>
    <row r="599" spans="6:14" ht="12.75" x14ac:dyDescent="0.2">
      <c r="F599"/>
      <c r="G599"/>
      <c r="N599"/>
    </row>
    <row r="600" spans="6:14" ht="12.75" x14ac:dyDescent="0.2">
      <c r="F600"/>
      <c r="G600"/>
      <c r="N600"/>
    </row>
    <row r="601" spans="6:14" ht="12.75" x14ac:dyDescent="0.2">
      <c r="F601"/>
      <c r="G601"/>
      <c r="N601"/>
    </row>
    <row r="602" spans="6:14" ht="12.75" x14ac:dyDescent="0.2">
      <c r="F602"/>
      <c r="G602"/>
      <c r="N602"/>
    </row>
    <row r="603" spans="6:14" ht="12.75" x14ac:dyDescent="0.2">
      <c r="F603"/>
      <c r="G603"/>
      <c r="N603"/>
    </row>
    <row r="604" spans="6:14" ht="12.75" x14ac:dyDescent="0.2">
      <c r="F604"/>
      <c r="G604"/>
      <c r="N604"/>
    </row>
    <row r="605" spans="6:14" ht="12.75" x14ac:dyDescent="0.2">
      <c r="F605"/>
      <c r="G605"/>
      <c r="N605"/>
    </row>
    <row r="606" spans="6:14" ht="12.75" x14ac:dyDescent="0.2">
      <c r="F606"/>
      <c r="G606"/>
      <c r="N606"/>
    </row>
    <row r="607" spans="6:14" ht="12.75" x14ac:dyDescent="0.2">
      <c r="F607"/>
      <c r="G607"/>
      <c r="N607"/>
    </row>
    <row r="608" spans="6:14" ht="12.75" x14ac:dyDescent="0.2">
      <c r="F608"/>
      <c r="G608"/>
      <c r="N608"/>
    </row>
    <row r="609" spans="6:14" ht="12.75" x14ac:dyDescent="0.2">
      <c r="F609"/>
      <c r="G609"/>
      <c r="N609"/>
    </row>
    <row r="610" spans="6:14" ht="12.75" x14ac:dyDescent="0.2">
      <c r="F610"/>
      <c r="G610"/>
      <c r="N610"/>
    </row>
    <row r="611" spans="6:14" ht="12.75" x14ac:dyDescent="0.2">
      <c r="F611"/>
      <c r="G611"/>
      <c r="N611"/>
    </row>
    <row r="612" spans="6:14" ht="12.75" x14ac:dyDescent="0.2">
      <c r="F612"/>
      <c r="G612"/>
      <c r="N612"/>
    </row>
    <row r="613" spans="6:14" ht="12.75" x14ac:dyDescent="0.2">
      <c r="F613"/>
      <c r="G613"/>
      <c r="N613"/>
    </row>
    <row r="614" spans="6:14" ht="12.75" x14ac:dyDescent="0.2">
      <c r="F614"/>
      <c r="G614"/>
      <c r="N614"/>
    </row>
    <row r="615" spans="6:14" ht="12.75" x14ac:dyDescent="0.2">
      <c r="F615"/>
      <c r="G615"/>
      <c r="N615"/>
    </row>
    <row r="616" spans="6:14" ht="12.75" x14ac:dyDescent="0.2">
      <c r="F616"/>
      <c r="G616"/>
      <c r="N616"/>
    </row>
    <row r="617" spans="6:14" ht="12.75" x14ac:dyDescent="0.2">
      <c r="F617"/>
      <c r="G617"/>
      <c r="N617"/>
    </row>
    <row r="618" spans="6:14" ht="12.75" x14ac:dyDescent="0.2">
      <c r="F618"/>
      <c r="G618"/>
      <c r="N618"/>
    </row>
    <row r="619" spans="6:14" ht="12.75" x14ac:dyDescent="0.2">
      <c r="F619"/>
      <c r="G619"/>
      <c r="N619"/>
    </row>
    <row r="620" spans="6:14" ht="12.75" x14ac:dyDescent="0.2">
      <c r="F620"/>
      <c r="G620"/>
      <c r="N620"/>
    </row>
    <row r="621" spans="6:14" ht="12.75" x14ac:dyDescent="0.2">
      <c r="F621"/>
      <c r="G621"/>
      <c r="N621"/>
    </row>
    <row r="622" spans="6:14" ht="12.75" x14ac:dyDescent="0.2">
      <c r="F622"/>
      <c r="G622"/>
      <c r="N622"/>
    </row>
    <row r="623" spans="6:14" ht="12.75" x14ac:dyDescent="0.2">
      <c r="F623"/>
      <c r="G623"/>
      <c r="N623"/>
    </row>
    <row r="624" spans="6:14" ht="12.75" x14ac:dyDescent="0.2">
      <c r="F624"/>
      <c r="G624"/>
      <c r="N624"/>
    </row>
    <row r="625" spans="6:14" ht="12.75" x14ac:dyDescent="0.2">
      <c r="F625"/>
      <c r="G625"/>
      <c r="N625"/>
    </row>
    <row r="626" spans="6:14" ht="12.75" x14ac:dyDescent="0.2">
      <c r="F626"/>
      <c r="G626"/>
      <c r="N626"/>
    </row>
    <row r="627" spans="6:14" ht="12.75" x14ac:dyDescent="0.2">
      <c r="F627"/>
      <c r="G627"/>
      <c r="N627"/>
    </row>
    <row r="628" spans="6:14" ht="12.75" x14ac:dyDescent="0.2">
      <c r="F628"/>
      <c r="G628"/>
      <c r="N628"/>
    </row>
    <row r="629" spans="6:14" ht="12.75" x14ac:dyDescent="0.2">
      <c r="F629"/>
      <c r="G629"/>
      <c r="N629"/>
    </row>
    <row r="630" spans="6:14" ht="12.75" x14ac:dyDescent="0.2">
      <c r="F630"/>
      <c r="G630"/>
      <c r="N630"/>
    </row>
    <row r="631" spans="6:14" ht="12.75" x14ac:dyDescent="0.2">
      <c r="F631"/>
      <c r="G631"/>
      <c r="N631"/>
    </row>
    <row r="632" spans="6:14" ht="12.75" x14ac:dyDescent="0.2">
      <c r="F632"/>
      <c r="G632"/>
      <c r="N632"/>
    </row>
    <row r="633" spans="6:14" ht="12.75" x14ac:dyDescent="0.2">
      <c r="F633"/>
      <c r="G633"/>
      <c r="N633"/>
    </row>
    <row r="634" spans="6:14" ht="12.75" x14ac:dyDescent="0.2">
      <c r="F634"/>
      <c r="G634"/>
      <c r="N634"/>
    </row>
    <row r="635" spans="6:14" ht="12.75" x14ac:dyDescent="0.2">
      <c r="F635"/>
      <c r="G635"/>
      <c r="N635"/>
    </row>
    <row r="636" spans="6:14" ht="12.75" x14ac:dyDescent="0.2">
      <c r="F636"/>
      <c r="G636"/>
      <c r="N636"/>
    </row>
    <row r="637" spans="6:14" ht="12.75" x14ac:dyDescent="0.2">
      <c r="F637"/>
      <c r="G637"/>
      <c r="N637"/>
    </row>
    <row r="638" spans="6:14" ht="12.75" x14ac:dyDescent="0.2">
      <c r="F638"/>
      <c r="G638"/>
      <c r="N638"/>
    </row>
    <row r="639" spans="6:14" ht="12.75" x14ac:dyDescent="0.2">
      <c r="F639"/>
      <c r="G639"/>
      <c r="N639"/>
    </row>
    <row r="640" spans="6:14" ht="12.75" x14ac:dyDescent="0.2">
      <c r="F640"/>
      <c r="G640"/>
      <c r="N640"/>
    </row>
    <row r="641" spans="6:14" ht="12.75" x14ac:dyDescent="0.2">
      <c r="F641"/>
      <c r="G641"/>
      <c r="N641"/>
    </row>
    <row r="642" spans="6:14" ht="12.75" x14ac:dyDescent="0.2">
      <c r="F642"/>
      <c r="G642"/>
      <c r="N642"/>
    </row>
    <row r="643" spans="6:14" ht="12.75" x14ac:dyDescent="0.2">
      <c r="F643"/>
      <c r="G643"/>
      <c r="N643"/>
    </row>
    <row r="644" spans="6:14" ht="12.75" x14ac:dyDescent="0.2">
      <c r="F644"/>
      <c r="G644"/>
      <c r="N644"/>
    </row>
    <row r="645" spans="6:14" ht="12.75" x14ac:dyDescent="0.2">
      <c r="F645"/>
      <c r="G645"/>
      <c r="N645"/>
    </row>
    <row r="646" spans="6:14" ht="12.75" x14ac:dyDescent="0.2">
      <c r="F646"/>
      <c r="G646"/>
      <c r="N646"/>
    </row>
    <row r="647" spans="6:14" ht="12.75" x14ac:dyDescent="0.2">
      <c r="F647"/>
      <c r="G647"/>
      <c r="N647"/>
    </row>
    <row r="648" spans="6:14" ht="12.75" x14ac:dyDescent="0.2">
      <c r="F648"/>
      <c r="G648"/>
      <c r="N648"/>
    </row>
    <row r="649" spans="6:14" ht="12.75" x14ac:dyDescent="0.2">
      <c r="F649"/>
      <c r="G649"/>
      <c r="N649"/>
    </row>
    <row r="650" spans="6:14" ht="12.75" x14ac:dyDescent="0.2">
      <c r="F650"/>
      <c r="G650"/>
      <c r="N650"/>
    </row>
    <row r="651" spans="6:14" ht="12.75" x14ac:dyDescent="0.2">
      <c r="F651"/>
      <c r="G651"/>
      <c r="N651"/>
    </row>
    <row r="652" spans="6:14" ht="12.75" x14ac:dyDescent="0.2">
      <c r="F652"/>
      <c r="G652"/>
      <c r="N652"/>
    </row>
    <row r="653" spans="6:14" ht="12.75" x14ac:dyDescent="0.2">
      <c r="F653"/>
      <c r="G653"/>
      <c r="N653"/>
    </row>
    <row r="654" spans="6:14" ht="12.75" x14ac:dyDescent="0.2">
      <c r="F654"/>
      <c r="G654"/>
      <c r="N654"/>
    </row>
    <row r="655" spans="6:14" ht="12.75" x14ac:dyDescent="0.2">
      <c r="F655"/>
      <c r="G655"/>
      <c r="N655"/>
    </row>
    <row r="656" spans="6:14" ht="12.75" x14ac:dyDescent="0.2">
      <c r="F656"/>
      <c r="G656"/>
      <c r="N656"/>
    </row>
    <row r="657" spans="6:14" ht="12.75" x14ac:dyDescent="0.2">
      <c r="F657"/>
      <c r="G657"/>
      <c r="N657"/>
    </row>
    <row r="658" spans="6:14" ht="12.75" x14ac:dyDescent="0.2">
      <c r="F658"/>
      <c r="G658"/>
      <c r="N658"/>
    </row>
    <row r="659" spans="6:14" ht="12.75" x14ac:dyDescent="0.2">
      <c r="F659"/>
      <c r="G659"/>
      <c r="N659"/>
    </row>
    <row r="660" spans="6:14" ht="12.75" x14ac:dyDescent="0.2">
      <c r="F660"/>
      <c r="G660"/>
      <c r="N660"/>
    </row>
    <row r="661" spans="6:14" ht="12.75" x14ac:dyDescent="0.2">
      <c r="F661"/>
      <c r="G661"/>
      <c r="N661"/>
    </row>
    <row r="662" spans="6:14" ht="12.75" x14ac:dyDescent="0.2">
      <c r="F662"/>
      <c r="G662"/>
      <c r="N662"/>
    </row>
    <row r="663" spans="6:14" ht="12.75" x14ac:dyDescent="0.2">
      <c r="F663"/>
      <c r="G663"/>
      <c r="N663"/>
    </row>
    <row r="664" spans="6:14" ht="12.75" x14ac:dyDescent="0.2">
      <c r="F664"/>
      <c r="G664"/>
      <c r="N664"/>
    </row>
    <row r="665" spans="6:14" ht="12.75" x14ac:dyDescent="0.2">
      <c r="F665"/>
      <c r="G665"/>
      <c r="N665"/>
    </row>
    <row r="666" spans="6:14" ht="12.75" x14ac:dyDescent="0.2">
      <c r="F666"/>
      <c r="G666"/>
      <c r="N666"/>
    </row>
    <row r="667" spans="6:14" ht="12.75" x14ac:dyDescent="0.2">
      <c r="F667"/>
      <c r="G667"/>
      <c r="N667"/>
    </row>
    <row r="668" spans="6:14" ht="12.75" x14ac:dyDescent="0.2">
      <c r="F668"/>
      <c r="G668"/>
      <c r="N668"/>
    </row>
    <row r="669" spans="6:14" ht="12.75" x14ac:dyDescent="0.2">
      <c r="F669"/>
      <c r="G669"/>
      <c r="N669"/>
    </row>
    <row r="670" spans="6:14" ht="12.75" x14ac:dyDescent="0.2">
      <c r="F670"/>
      <c r="G670"/>
      <c r="N670"/>
    </row>
    <row r="671" spans="6:14" ht="12.75" x14ac:dyDescent="0.2">
      <c r="F671"/>
      <c r="G671"/>
      <c r="N671"/>
    </row>
    <row r="672" spans="6:14" ht="12.75" x14ac:dyDescent="0.2">
      <c r="F672"/>
      <c r="G672"/>
      <c r="N672"/>
    </row>
    <row r="673" spans="6:14" ht="12.75" x14ac:dyDescent="0.2">
      <c r="F673"/>
      <c r="G673"/>
      <c r="N673"/>
    </row>
    <row r="674" spans="6:14" ht="12.75" x14ac:dyDescent="0.2">
      <c r="F674"/>
      <c r="G674"/>
      <c r="N674"/>
    </row>
    <row r="675" spans="6:14" ht="12.75" x14ac:dyDescent="0.2">
      <c r="F675"/>
      <c r="G675"/>
      <c r="N675"/>
    </row>
    <row r="676" spans="6:14" ht="12.75" x14ac:dyDescent="0.2">
      <c r="F676"/>
      <c r="G676"/>
      <c r="N676"/>
    </row>
    <row r="677" spans="6:14" ht="12.75" x14ac:dyDescent="0.2">
      <c r="F677"/>
      <c r="G677"/>
      <c r="N677"/>
    </row>
    <row r="678" spans="6:14" ht="12.75" x14ac:dyDescent="0.2">
      <c r="F678"/>
      <c r="G678"/>
      <c r="N678"/>
    </row>
    <row r="679" spans="6:14" ht="12.75" x14ac:dyDescent="0.2">
      <c r="F679"/>
      <c r="G679"/>
      <c r="N679"/>
    </row>
    <row r="680" spans="6:14" ht="12.75" x14ac:dyDescent="0.2">
      <c r="F680"/>
      <c r="G680"/>
      <c r="N680"/>
    </row>
    <row r="681" spans="6:14" ht="12.75" x14ac:dyDescent="0.2">
      <c r="F681"/>
      <c r="G681"/>
      <c r="N681"/>
    </row>
    <row r="682" spans="6:14" ht="12.75" x14ac:dyDescent="0.2">
      <c r="F682"/>
      <c r="G682"/>
      <c r="N682"/>
    </row>
    <row r="683" spans="6:14" ht="12.75" x14ac:dyDescent="0.2">
      <c r="F683"/>
      <c r="G683"/>
      <c r="N683"/>
    </row>
    <row r="684" spans="6:14" ht="12.75" x14ac:dyDescent="0.2">
      <c r="F684"/>
      <c r="G684"/>
      <c r="N684"/>
    </row>
    <row r="685" spans="6:14" ht="12.75" x14ac:dyDescent="0.2">
      <c r="F685"/>
      <c r="G685"/>
      <c r="N685"/>
    </row>
    <row r="686" spans="6:14" ht="12.75" x14ac:dyDescent="0.2">
      <c r="F686"/>
      <c r="G686"/>
      <c r="N686"/>
    </row>
    <row r="687" spans="6:14" ht="12.75" x14ac:dyDescent="0.2">
      <c r="F687"/>
      <c r="G687"/>
      <c r="N687"/>
    </row>
    <row r="688" spans="6:14" ht="12.75" x14ac:dyDescent="0.2">
      <c r="F688"/>
      <c r="G688"/>
      <c r="N688"/>
    </row>
    <row r="689" spans="6:14" ht="12.75" x14ac:dyDescent="0.2">
      <c r="F689"/>
      <c r="G689"/>
      <c r="N689"/>
    </row>
    <row r="690" spans="6:14" ht="12.75" x14ac:dyDescent="0.2">
      <c r="F690"/>
      <c r="G690"/>
      <c r="N690"/>
    </row>
    <row r="691" spans="6:14" ht="12.75" x14ac:dyDescent="0.2">
      <c r="F691"/>
      <c r="G691"/>
      <c r="N691"/>
    </row>
    <row r="692" spans="6:14" ht="12.75" x14ac:dyDescent="0.2">
      <c r="F692"/>
      <c r="G692"/>
      <c r="N692"/>
    </row>
    <row r="693" spans="6:14" ht="12.75" x14ac:dyDescent="0.2">
      <c r="F693"/>
      <c r="G693"/>
      <c r="N693"/>
    </row>
    <row r="694" spans="6:14" ht="12.75" x14ac:dyDescent="0.2">
      <c r="F694"/>
      <c r="G694"/>
      <c r="N694"/>
    </row>
    <row r="695" spans="6:14" ht="12.75" x14ac:dyDescent="0.2">
      <c r="F695"/>
      <c r="G695"/>
      <c r="N695"/>
    </row>
    <row r="696" spans="6:14" ht="12.75" x14ac:dyDescent="0.2">
      <c r="F696"/>
      <c r="G696"/>
      <c r="N696"/>
    </row>
    <row r="697" spans="6:14" ht="12.75" x14ac:dyDescent="0.2">
      <c r="F697"/>
      <c r="G697"/>
      <c r="N697"/>
    </row>
    <row r="698" spans="6:14" ht="12.75" x14ac:dyDescent="0.2">
      <c r="F698"/>
      <c r="G698"/>
      <c r="N698"/>
    </row>
    <row r="699" spans="6:14" ht="12.75" x14ac:dyDescent="0.2">
      <c r="F699"/>
      <c r="G699"/>
      <c r="N699"/>
    </row>
    <row r="700" spans="6:14" ht="12.75" x14ac:dyDescent="0.2">
      <c r="F700"/>
      <c r="G700"/>
      <c r="N700"/>
    </row>
    <row r="701" spans="6:14" ht="12.75" x14ac:dyDescent="0.2">
      <c r="F701"/>
      <c r="G701"/>
      <c r="N701"/>
    </row>
    <row r="702" spans="6:14" ht="12.75" x14ac:dyDescent="0.2">
      <c r="F702"/>
      <c r="G702"/>
      <c r="N702"/>
    </row>
    <row r="703" spans="6:14" ht="12.75" x14ac:dyDescent="0.2">
      <c r="F703"/>
      <c r="G703"/>
      <c r="N703"/>
    </row>
    <row r="704" spans="6:14" ht="12.75" x14ac:dyDescent="0.2">
      <c r="F704"/>
      <c r="G704"/>
      <c r="N704"/>
    </row>
    <row r="705" spans="6:14" ht="12.75" x14ac:dyDescent="0.2">
      <c r="F705"/>
      <c r="G705"/>
      <c r="N705"/>
    </row>
    <row r="706" spans="6:14" ht="12.75" x14ac:dyDescent="0.2">
      <c r="F706"/>
      <c r="G706"/>
      <c r="N706"/>
    </row>
    <row r="707" spans="6:14" ht="12.75" x14ac:dyDescent="0.2">
      <c r="F707"/>
      <c r="G707"/>
      <c r="N707"/>
    </row>
    <row r="708" spans="6:14" ht="12.75" x14ac:dyDescent="0.2">
      <c r="F708"/>
      <c r="G708"/>
      <c r="N708"/>
    </row>
    <row r="709" spans="6:14" ht="12.75" x14ac:dyDescent="0.2">
      <c r="F709"/>
      <c r="G709"/>
      <c r="N709"/>
    </row>
    <row r="710" spans="6:14" ht="12.75" x14ac:dyDescent="0.2">
      <c r="F710"/>
      <c r="G710"/>
      <c r="N710"/>
    </row>
    <row r="711" spans="6:14" ht="12.75" x14ac:dyDescent="0.2">
      <c r="F711"/>
      <c r="G711"/>
      <c r="N711"/>
    </row>
    <row r="712" spans="6:14" ht="12.75" x14ac:dyDescent="0.2">
      <c r="F712"/>
      <c r="G712"/>
      <c r="N712"/>
    </row>
    <row r="713" spans="6:14" ht="12.75" x14ac:dyDescent="0.2">
      <c r="F713"/>
      <c r="G713"/>
      <c r="N713"/>
    </row>
    <row r="714" spans="6:14" ht="12.75" x14ac:dyDescent="0.2">
      <c r="F714"/>
      <c r="G714"/>
      <c r="N714"/>
    </row>
    <row r="715" spans="6:14" ht="12.75" x14ac:dyDescent="0.2">
      <c r="F715"/>
      <c r="G715"/>
      <c r="N715"/>
    </row>
    <row r="716" spans="6:14" ht="12.75" x14ac:dyDescent="0.2">
      <c r="F716"/>
      <c r="G716"/>
      <c r="N716"/>
    </row>
    <row r="717" spans="6:14" ht="12.75" x14ac:dyDescent="0.2">
      <c r="F717"/>
      <c r="G717"/>
      <c r="N717"/>
    </row>
    <row r="718" spans="6:14" ht="12.75" x14ac:dyDescent="0.2">
      <c r="F718"/>
      <c r="G718"/>
      <c r="N718"/>
    </row>
    <row r="719" spans="6:14" ht="12.75" x14ac:dyDescent="0.2">
      <c r="F719"/>
      <c r="G719"/>
      <c r="N719"/>
    </row>
    <row r="720" spans="6:14" ht="12.75" x14ac:dyDescent="0.2">
      <c r="F720"/>
      <c r="G720"/>
      <c r="N720"/>
    </row>
    <row r="721" spans="6:14" ht="12.75" x14ac:dyDescent="0.2">
      <c r="F721"/>
      <c r="G721"/>
      <c r="N721"/>
    </row>
    <row r="722" spans="6:14" ht="12.75" x14ac:dyDescent="0.2">
      <c r="F722"/>
      <c r="G722"/>
      <c r="N722"/>
    </row>
    <row r="723" spans="6:14" ht="12.75" x14ac:dyDescent="0.2">
      <c r="F723"/>
      <c r="G723"/>
      <c r="N723"/>
    </row>
    <row r="724" spans="6:14" ht="12.75" x14ac:dyDescent="0.2">
      <c r="F724"/>
      <c r="G724"/>
      <c r="N724"/>
    </row>
    <row r="725" spans="6:14" ht="12.75" x14ac:dyDescent="0.2">
      <c r="F725"/>
      <c r="G725"/>
      <c r="N725"/>
    </row>
    <row r="726" spans="6:14" ht="12.75" x14ac:dyDescent="0.2">
      <c r="F726"/>
      <c r="G726"/>
      <c r="N726"/>
    </row>
    <row r="727" spans="6:14" ht="12.75" x14ac:dyDescent="0.2">
      <c r="F727"/>
      <c r="G727"/>
      <c r="N727"/>
    </row>
    <row r="728" spans="6:14" ht="12.75" x14ac:dyDescent="0.2">
      <c r="F728"/>
      <c r="G728"/>
      <c r="N728"/>
    </row>
    <row r="729" spans="6:14" ht="12.75" x14ac:dyDescent="0.2">
      <c r="F729"/>
      <c r="G729"/>
      <c r="N729"/>
    </row>
    <row r="730" spans="6:14" ht="12.75" x14ac:dyDescent="0.2">
      <c r="F730"/>
      <c r="G730"/>
      <c r="N730"/>
    </row>
    <row r="731" spans="6:14" ht="12.75" x14ac:dyDescent="0.2">
      <c r="F731"/>
      <c r="G731"/>
      <c r="N731"/>
    </row>
    <row r="732" spans="6:14" ht="12.75" x14ac:dyDescent="0.2">
      <c r="F732"/>
      <c r="G732"/>
      <c r="N732"/>
    </row>
    <row r="733" spans="6:14" ht="12.75" x14ac:dyDescent="0.2">
      <c r="F733"/>
      <c r="G733"/>
      <c r="N733"/>
    </row>
    <row r="734" spans="6:14" ht="12.75" x14ac:dyDescent="0.2">
      <c r="F734"/>
      <c r="G734"/>
      <c r="N734"/>
    </row>
    <row r="735" spans="6:14" ht="12.75" x14ac:dyDescent="0.2">
      <c r="F735"/>
      <c r="G735"/>
      <c r="N735"/>
    </row>
    <row r="736" spans="6:14" ht="12.75" x14ac:dyDescent="0.2">
      <c r="F736"/>
      <c r="G736"/>
      <c r="N736"/>
    </row>
    <row r="737" spans="6:14" ht="12.75" x14ac:dyDescent="0.2">
      <c r="F737"/>
      <c r="G737"/>
      <c r="N737"/>
    </row>
    <row r="738" spans="6:14" ht="12.75" x14ac:dyDescent="0.2">
      <c r="F738"/>
      <c r="G738"/>
      <c r="N738"/>
    </row>
    <row r="739" spans="6:14" ht="12.75" x14ac:dyDescent="0.2">
      <c r="F739"/>
      <c r="G739"/>
      <c r="N739"/>
    </row>
    <row r="740" spans="6:14" ht="12.75" x14ac:dyDescent="0.2">
      <c r="F740"/>
      <c r="G740"/>
      <c r="N740"/>
    </row>
    <row r="741" spans="6:14" ht="12.75" x14ac:dyDescent="0.2">
      <c r="F741"/>
      <c r="G741"/>
      <c r="N741"/>
    </row>
    <row r="742" spans="6:14" ht="12.75" x14ac:dyDescent="0.2">
      <c r="F742"/>
      <c r="G742"/>
      <c r="N742"/>
    </row>
    <row r="743" spans="6:14" ht="12.75" x14ac:dyDescent="0.2">
      <c r="F743"/>
      <c r="G743"/>
      <c r="N743"/>
    </row>
    <row r="744" spans="6:14" ht="12.75" x14ac:dyDescent="0.2">
      <c r="F744"/>
      <c r="G744"/>
      <c r="N744"/>
    </row>
    <row r="745" spans="6:14" ht="12.75" x14ac:dyDescent="0.2">
      <c r="F745"/>
      <c r="G745"/>
      <c r="N745"/>
    </row>
    <row r="746" spans="6:14" ht="12.75" x14ac:dyDescent="0.2">
      <c r="F746"/>
      <c r="G746"/>
      <c r="N746"/>
    </row>
    <row r="747" spans="6:14" ht="12.75" x14ac:dyDescent="0.2">
      <c r="F747"/>
      <c r="G747"/>
      <c r="N747"/>
    </row>
    <row r="748" spans="6:14" ht="12.75" x14ac:dyDescent="0.2">
      <c r="F748"/>
      <c r="G748"/>
      <c r="N748"/>
    </row>
    <row r="749" spans="6:14" ht="12.75" x14ac:dyDescent="0.2">
      <c r="F749"/>
      <c r="G749"/>
      <c r="N749"/>
    </row>
    <row r="750" spans="6:14" ht="12.75" x14ac:dyDescent="0.2">
      <c r="F750"/>
      <c r="G750"/>
      <c r="N750"/>
    </row>
    <row r="751" spans="6:14" ht="12.75" x14ac:dyDescent="0.2">
      <c r="F751"/>
      <c r="G751"/>
      <c r="N751"/>
    </row>
    <row r="752" spans="6:14" ht="12.75" x14ac:dyDescent="0.2">
      <c r="F752"/>
      <c r="G752"/>
      <c r="N752"/>
    </row>
    <row r="753" spans="6:14" ht="12.75" x14ac:dyDescent="0.2">
      <c r="F753"/>
      <c r="G753"/>
      <c r="N753"/>
    </row>
    <row r="754" spans="6:14" ht="12.75" x14ac:dyDescent="0.2">
      <c r="F754"/>
      <c r="G754"/>
      <c r="N754"/>
    </row>
    <row r="755" spans="6:14" ht="12.75" x14ac:dyDescent="0.2">
      <c r="F755"/>
      <c r="G755"/>
      <c r="N755"/>
    </row>
    <row r="756" spans="6:14" ht="12.75" x14ac:dyDescent="0.2">
      <c r="F756"/>
      <c r="G756"/>
      <c r="N756"/>
    </row>
    <row r="757" spans="6:14" ht="12.75" x14ac:dyDescent="0.2">
      <c r="F757"/>
      <c r="G757"/>
      <c r="N757"/>
    </row>
    <row r="758" spans="6:14" ht="12.75" x14ac:dyDescent="0.2">
      <c r="F758"/>
      <c r="G758"/>
      <c r="N758"/>
    </row>
    <row r="759" spans="6:14" ht="12.75" x14ac:dyDescent="0.2">
      <c r="F759"/>
      <c r="G759"/>
      <c r="N759"/>
    </row>
    <row r="760" spans="6:14" ht="12.75" x14ac:dyDescent="0.2">
      <c r="F760"/>
      <c r="G760"/>
      <c r="N760"/>
    </row>
    <row r="761" spans="6:14" ht="12.75" x14ac:dyDescent="0.2">
      <c r="F761"/>
      <c r="G761"/>
      <c r="N761"/>
    </row>
    <row r="762" spans="6:14" ht="12.75" x14ac:dyDescent="0.2">
      <c r="F762"/>
      <c r="G762"/>
      <c r="N762"/>
    </row>
    <row r="763" spans="6:14" ht="12.75" x14ac:dyDescent="0.2">
      <c r="F763"/>
      <c r="G763"/>
      <c r="N763"/>
    </row>
    <row r="764" spans="6:14" ht="12.75" x14ac:dyDescent="0.2">
      <c r="F764"/>
      <c r="G764"/>
      <c r="N764"/>
    </row>
    <row r="765" spans="6:14" ht="12.75" x14ac:dyDescent="0.2">
      <c r="F765"/>
      <c r="G765"/>
      <c r="N765"/>
    </row>
    <row r="766" spans="6:14" ht="12.75" x14ac:dyDescent="0.2">
      <c r="F766"/>
      <c r="G766"/>
      <c r="N766"/>
    </row>
    <row r="767" spans="6:14" ht="12.75" x14ac:dyDescent="0.2">
      <c r="F767"/>
      <c r="G767"/>
      <c r="N767"/>
    </row>
    <row r="768" spans="6:14" ht="12.75" x14ac:dyDescent="0.2">
      <c r="F768"/>
      <c r="G768"/>
      <c r="N768"/>
    </row>
    <row r="769" spans="6:14" ht="12.75" x14ac:dyDescent="0.2">
      <c r="F769"/>
      <c r="G769"/>
      <c r="N769"/>
    </row>
    <row r="770" spans="6:14" ht="12.75" x14ac:dyDescent="0.2">
      <c r="F770"/>
      <c r="G770"/>
      <c r="N770"/>
    </row>
    <row r="771" spans="6:14" ht="12.75" x14ac:dyDescent="0.2">
      <c r="F771"/>
      <c r="G771"/>
      <c r="N771"/>
    </row>
    <row r="772" spans="6:14" ht="12.75" x14ac:dyDescent="0.2">
      <c r="F772"/>
      <c r="G772"/>
      <c r="N772"/>
    </row>
    <row r="773" spans="6:14" ht="12.75" x14ac:dyDescent="0.2">
      <c r="F773"/>
      <c r="G773"/>
      <c r="N773"/>
    </row>
    <row r="774" spans="6:14" ht="12.75" x14ac:dyDescent="0.2">
      <c r="F774"/>
      <c r="G774"/>
      <c r="N774"/>
    </row>
    <row r="775" spans="6:14" ht="12.75" x14ac:dyDescent="0.2">
      <c r="F775"/>
      <c r="G775"/>
      <c r="N775"/>
    </row>
    <row r="776" spans="6:14" ht="12.75" x14ac:dyDescent="0.2">
      <c r="F776"/>
      <c r="G776"/>
      <c r="N776"/>
    </row>
    <row r="777" spans="6:14" ht="12.75" x14ac:dyDescent="0.2">
      <c r="F777"/>
      <c r="G777"/>
      <c r="N777"/>
    </row>
    <row r="778" spans="6:14" ht="12.75" x14ac:dyDescent="0.2">
      <c r="F778"/>
      <c r="G778"/>
      <c r="N778"/>
    </row>
    <row r="779" spans="6:14" ht="12.75" x14ac:dyDescent="0.2">
      <c r="F779"/>
      <c r="G779"/>
      <c r="N779"/>
    </row>
    <row r="780" spans="6:14" ht="12.75" x14ac:dyDescent="0.2">
      <c r="F780"/>
      <c r="G780"/>
      <c r="N780"/>
    </row>
    <row r="781" spans="6:14" ht="12.75" x14ac:dyDescent="0.2">
      <c r="F781"/>
      <c r="G781"/>
      <c r="N781"/>
    </row>
    <row r="782" spans="6:14" ht="12.75" x14ac:dyDescent="0.2">
      <c r="F782"/>
      <c r="G782"/>
      <c r="N782"/>
    </row>
    <row r="783" spans="6:14" ht="12.75" x14ac:dyDescent="0.2">
      <c r="F783"/>
      <c r="G783"/>
      <c r="N783"/>
    </row>
    <row r="784" spans="6:14" ht="12.75" x14ac:dyDescent="0.2">
      <c r="F784"/>
      <c r="G784"/>
      <c r="N784"/>
    </row>
    <row r="785" spans="6:14" ht="12.75" x14ac:dyDescent="0.2">
      <c r="F785"/>
      <c r="G785"/>
      <c r="N785"/>
    </row>
    <row r="786" spans="6:14" ht="12.75" x14ac:dyDescent="0.2">
      <c r="F786"/>
      <c r="G786"/>
      <c r="N786"/>
    </row>
    <row r="787" spans="6:14" ht="12.75" x14ac:dyDescent="0.2">
      <c r="F787"/>
      <c r="G787"/>
      <c r="N787"/>
    </row>
    <row r="788" spans="6:14" ht="12.75" x14ac:dyDescent="0.2">
      <c r="F788"/>
      <c r="G788"/>
      <c r="N788"/>
    </row>
    <row r="789" spans="6:14" ht="12.75" x14ac:dyDescent="0.2">
      <c r="F789"/>
      <c r="G789"/>
      <c r="N789"/>
    </row>
    <row r="790" spans="6:14" ht="12.75" x14ac:dyDescent="0.2">
      <c r="F790"/>
      <c r="G790"/>
      <c r="N790"/>
    </row>
    <row r="791" spans="6:14" ht="12.75" x14ac:dyDescent="0.2">
      <c r="F791"/>
      <c r="G791"/>
      <c r="N791"/>
    </row>
    <row r="792" spans="6:14" ht="12.75" x14ac:dyDescent="0.2">
      <c r="F792"/>
      <c r="G792"/>
      <c r="N792"/>
    </row>
    <row r="793" spans="6:14" ht="12.75" x14ac:dyDescent="0.2">
      <c r="F793"/>
      <c r="G793"/>
      <c r="N793"/>
    </row>
    <row r="794" spans="6:14" ht="12.75" x14ac:dyDescent="0.2">
      <c r="F794"/>
      <c r="G794"/>
      <c r="N794"/>
    </row>
    <row r="795" spans="6:14" ht="12.75" x14ac:dyDescent="0.2">
      <c r="F795"/>
      <c r="G795"/>
      <c r="N795"/>
    </row>
    <row r="796" spans="6:14" ht="12.75" x14ac:dyDescent="0.2">
      <c r="F796"/>
      <c r="G796"/>
      <c r="N796"/>
    </row>
    <row r="797" spans="6:14" ht="12.75" x14ac:dyDescent="0.2">
      <c r="F797"/>
      <c r="G797"/>
      <c r="N797"/>
    </row>
    <row r="798" spans="6:14" ht="12.75" x14ac:dyDescent="0.2">
      <c r="F798"/>
      <c r="G798"/>
      <c r="N798"/>
    </row>
    <row r="799" spans="6:14" ht="12.75" x14ac:dyDescent="0.2">
      <c r="F799"/>
      <c r="G799"/>
      <c r="N799"/>
    </row>
    <row r="800" spans="6:14" ht="12.75" x14ac:dyDescent="0.2">
      <c r="F800"/>
      <c r="G800"/>
      <c r="N800"/>
    </row>
    <row r="801" spans="6:14" ht="12.75" x14ac:dyDescent="0.2">
      <c r="F801"/>
      <c r="G801"/>
      <c r="N801"/>
    </row>
    <row r="802" spans="6:14" ht="12.75" x14ac:dyDescent="0.2">
      <c r="F802"/>
      <c r="G802"/>
      <c r="N802"/>
    </row>
    <row r="803" spans="6:14" ht="12.75" x14ac:dyDescent="0.2">
      <c r="F803"/>
      <c r="G803"/>
      <c r="N803"/>
    </row>
    <row r="804" spans="6:14" ht="12.75" x14ac:dyDescent="0.2">
      <c r="F804"/>
      <c r="G804"/>
      <c r="N804"/>
    </row>
    <row r="805" spans="6:14" ht="12.75" x14ac:dyDescent="0.2">
      <c r="F805"/>
      <c r="G805"/>
      <c r="N805"/>
    </row>
    <row r="806" spans="6:14" ht="12.75" x14ac:dyDescent="0.2">
      <c r="F806"/>
      <c r="G806"/>
      <c r="N806"/>
    </row>
    <row r="807" spans="6:14" ht="12.75" x14ac:dyDescent="0.2">
      <c r="F807"/>
      <c r="G807"/>
      <c r="N807"/>
    </row>
    <row r="808" spans="6:14" ht="12.75" x14ac:dyDescent="0.2">
      <c r="F808"/>
      <c r="G808"/>
      <c r="N808"/>
    </row>
    <row r="809" spans="6:14" ht="12.75" x14ac:dyDescent="0.2">
      <c r="F809"/>
      <c r="G809"/>
      <c r="N809"/>
    </row>
    <row r="810" spans="6:14" ht="12.75" x14ac:dyDescent="0.2">
      <c r="F810"/>
      <c r="G810"/>
      <c r="N810"/>
    </row>
    <row r="811" spans="6:14" ht="12.75" x14ac:dyDescent="0.2">
      <c r="F811"/>
      <c r="G811"/>
      <c r="N811"/>
    </row>
    <row r="812" spans="6:14" ht="12.75" x14ac:dyDescent="0.2">
      <c r="F812"/>
      <c r="G812"/>
      <c r="N812"/>
    </row>
    <row r="813" spans="6:14" ht="12.75" x14ac:dyDescent="0.2">
      <c r="F813"/>
      <c r="G813"/>
      <c r="N813"/>
    </row>
    <row r="814" spans="6:14" ht="12.75" x14ac:dyDescent="0.2">
      <c r="F814"/>
      <c r="G814"/>
      <c r="N814"/>
    </row>
    <row r="815" spans="6:14" ht="12.75" x14ac:dyDescent="0.2">
      <c r="F815"/>
      <c r="G815"/>
      <c r="N815"/>
    </row>
    <row r="816" spans="6:14" ht="12.75" x14ac:dyDescent="0.2">
      <c r="F816"/>
      <c r="G816"/>
      <c r="N816"/>
    </row>
    <row r="817" spans="6:14" ht="12.75" x14ac:dyDescent="0.2">
      <c r="F817"/>
      <c r="G817"/>
      <c r="N817"/>
    </row>
    <row r="818" spans="6:14" ht="12.75" x14ac:dyDescent="0.2">
      <c r="F818"/>
      <c r="G818"/>
      <c r="N818"/>
    </row>
    <row r="819" spans="6:14" ht="12.75" x14ac:dyDescent="0.2">
      <c r="F819"/>
      <c r="G819"/>
      <c r="N819"/>
    </row>
    <row r="820" spans="6:14" ht="12.75" x14ac:dyDescent="0.2">
      <c r="F820"/>
      <c r="G820"/>
      <c r="N820"/>
    </row>
    <row r="821" spans="6:14" ht="12.75" x14ac:dyDescent="0.2">
      <c r="F821"/>
      <c r="G821"/>
      <c r="N821"/>
    </row>
    <row r="822" spans="6:14" ht="12.75" x14ac:dyDescent="0.2">
      <c r="F822"/>
      <c r="G822"/>
      <c r="N822"/>
    </row>
    <row r="823" spans="6:14" ht="12.75" x14ac:dyDescent="0.2">
      <c r="F823"/>
      <c r="G823"/>
      <c r="N823"/>
    </row>
    <row r="824" spans="6:14" ht="12.75" x14ac:dyDescent="0.2">
      <c r="F824"/>
      <c r="G824"/>
      <c r="N824"/>
    </row>
    <row r="825" spans="6:14" ht="12.75" x14ac:dyDescent="0.2">
      <c r="F825"/>
      <c r="G825"/>
      <c r="N825"/>
    </row>
    <row r="826" spans="6:14" ht="12.75" x14ac:dyDescent="0.2">
      <c r="F826"/>
      <c r="G826"/>
      <c r="N826"/>
    </row>
    <row r="827" spans="6:14" ht="12.75" x14ac:dyDescent="0.2">
      <c r="F827"/>
      <c r="G827"/>
      <c r="N827"/>
    </row>
    <row r="828" spans="6:14" ht="12.75" x14ac:dyDescent="0.2">
      <c r="F828"/>
      <c r="G828"/>
      <c r="N828"/>
    </row>
    <row r="829" spans="6:14" ht="12.75" x14ac:dyDescent="0.2">
      <c r="F829"/>
      <c r="G829"/>
      <c r="N829"/>
    </row>
    <row r="830" spans="6:14" ht="12.75" x14ac:dyDescent="0.2">
      <c r="F830"/>
      <c r="G830"/>
      <c r="N830"/>
    </row>
    <row r="831" spans="6:14" ht="12.75" x14ac:dyDescent="0.2">
      <c r="F831"/>
      <c r="G831"/>
      <c r="N831"/>
    </row>
    <row r="832" spans="6:14" ht="12.75" x14ac:dyDescent="0.2">
      <c r="F832"/>
      <c r="G832"/>
      <c r="N832"/>
    </row>
    <row r="833" spans="6:14" ht="12.75" x14ac:dyDescent="0.2">
      <c r="F833"/>
      <c r="G833"/>
      <c r="N833"/>
    </row>
    <row r="834" spans="6:14" ht="12.75" x14ac:dyDescent="0.2">
      <c r="F834"/>
      <c r="G834"/>
      <c r="N834"/>
    </row>
    <row r="835" spans="6:14" ht="12.75" x14ac:dyDescent="0.2">
      <c r="F835"/>
      <c r="G835"/>
      <c r="N835"/>
    </row>
    <row r="836" spans="6:14" ht="12.75" x14ac:dyDescent="0.2">
      <c r="F836"/>
      <c r="G836"/>
      <c r="N836"/>
    </row>
    <row r="837" spans="6:14" ht="12.75" x14ac:dyDescent="0.2">
      <c r="F837"/>
      <c r="G837"/>
      <c r="N837"/>
    </row>
    <row r="838" spans="6:14" ht="12.75" x14ac:dyDescent="0.2">
      <c r="F838"/>
      <c r="G838"/>
      <c r="N838"/>
    </row>
    <row r="839" spans="6:14" ht="12.75" x14ac:dyDescent="0.2">
      <c r="F839"/>
      <c r="G839"/>
      <c r="N839"/>
    </row>
    <row r="840" spans="6:14" ht="12.75" x14ac:dyDescent="0.2">
      <c r="F840"/>
      <c r="G840"/>
      <c r="N840"/>
    </row>
    <row r="841" spans="6:14" ht="12.75" x14ac:dyDescent="0.2">
      <c r="F841"/>
      <c r="G841"/>
      <c r="N841"/>
    </row>
    <row r="842" spans="6:14" ht="12.75" x14ac:dyDescent="0.2">
      <c r="F842"/>
      <c r="G842"/>
      <c r="N842"/>
    </row>
    <row r="843" spans="6:14" ht="12.75" x14ac:dyDescent="0.2">
      <c r="F843"/>
      <c r="G843"/>
      <c r="N843"/>
    </row>
    <row r="844" spans="6:14" ht="12.75" x14ac:dyDescent="0.2">
      <c r="F844"/>
      <c r="G844"/>
      <c r="N844"/>
    </row>
    <row r="845" spans="6:14" ht="12.75" x14ac:dyDescent="0.2">
      <c r="F845"/>
      <c r="G845"/>
      <c r="N845"/>
    </row>
    <row r="846" spans="6:14" ht="12.75" x14ac:dyDescent="0.2">
      <c r="F846"/>
      <c r="G846"/>
      <c r="N846"/>
    </row>
    <row r="847" spans="6:14" ht="12.75" x14ac:dyDescent="0.2">
      <c r="F847"/>
      <c r="G847"/>
      <c r="N847"/>
    </row>
    <row r="848" spans="6:14" ht="12.75" x14ac:dyDescent="0.2">
      <c r="F848"/>
      <c r="G848"/>
      <c r="N848"/>
    </row>
    <row r="849" spans="6:14" ht="12.75" x14ac:dyDescent="0.2">
      <c r="F849"/>
      <c r="G849"/>
      <c r="N849"/>
    </row>
    <row r="850" spans="6:14" ht="12.75" x14ac:dyDescent="0.2">
      <c r="F850"/>
      <c r="G850"/>
      <c r="N850"/>
    </row>
    <row r="851" spans="6:14" ht="12.75" x14ac:dyDescent="0.2">
      <c r="F851"/>
      <c r="G851"/>
      <c r="N851"/>
    </row>
    <row r="852" spans="6:14" ht="12.75" x14ac:dyDescent="0.2">
      <c r="F852"/>
      <c r="G852"/>
      <c r="N852"/>
    </row>
    <row r="853" spans="6:14" ht="12.75" x14ac:dyDescent="0.2">
      <c r="F853"/>
      <c r="G853"/>
      <c r="N853"/>
    </row>
    <row r="854" spans="6:14" ht="12.75" x14ac:dyDescent="0.2">
      <c r="F854"/>
      <c r="G854"/>
      <c r="N854"/>
    </row>
    <row r="855" spans="6:14" ht="12.75" x14ac:dyDescent="0.2">
      <c r="F855"/>
      <c r="G855"/>
      <c r="N855"/>
    </row>
    <row r="856" spans="6:14" ht="12.75" x14ac:dyDescent="0.2">
      <c r="F856"/>
      <c r="G856"/>
      <c r="N856"/>
    </row>
    <row r="857" spans="6:14" ht="12.75" x14ac:dyDescent="0.2">
      <c r="F857"/>
      <c r="G857"/>
      <c r="N857"/>
    </row>
    <row r="858" spans="6:14" ht="12.75" x14ac:dyDescent="0.2">
      <c r="F858"/>
      <c r="G858"/>
      <c r="N858"/>
    </row>
    <row r="859" spans="6:14" ht="12.75" x14ac:dyDescent="0.2">
      <c r="F859"/>
      <c r="G859"/>
      <c r="N859"/>
    </row>
    <row r="860" spans="6:14" ht="12.75" x14ac:dyDescent="0.2">
      <c r="F860"/>
      <c r="G860"/>
      <c r="N860"/>
    </row>
    <row r="861" spans="6:14" ht="12.75" x14ac:dyDescent="0.2">
      <c r="F861"/>
      <c r="G861"/>
      <c r="N861"/>
    </row>
    <row r="862" spans="6:14" ht="12.75" x14ac:dyDescent="0.2">
      <c r="F862"/>
      <c r="G862"/>
      <c r="N862"/>
    </row>
    <row r="863" spans="6:14" ht="12.75" x14ac:dyDescent="0.2">
      <c r="F863"/>
      <c r="G863"/>
      <c r="N863"/>
    </row>
    <row r="864" spans="6:14" ht="12.75" x14ac:dyDescent="0.2">
      <c r="F864"/>
      <c r="G864"/>
      <c r="N864"/>
    </row>
    <row r="865" spans="6:14" ht="12.75" x14ac:dyDescent="0.2">
      <c r="F865"/>
      <c r="G865"/>
      <c r="N865"/>
    </row>
    <row r="866" spans="6:14" ht="12.75" x14ac:dyDescent="0.2">
      <c r="F866"/>
      <c r="G866"/>
      <c r="N866"/>
    </row>
    <row r="867" spans="6:14" ht="12.75" x14ac:dyDescent="0.2">
      <c r="F867"/>
      <c r="G867"/>
      <c r="N867"/>
    </row>
    <row r="868" spans="6:14" ht="12.75" x14ac:dyDescent="0.2">
      <c r="F868"/>
      <c r="G868"/>
      <c r="N868"/>
    </row>
    <row r="869" spans="6:14" ht="12.75" x14ac:dyDescent="0.2">
      <c r="F869"/>
      <c r="G869"/>
      <c r="N869"/>
    </row>
    <row r="870" spans="6:14" ht="12.75" x14ac:dyDescent="0.2">
      <c r="F870"/>
      <c r="G870"/>
      <c r="N870"/>
    </row>
    <row r="871" spans="6:14" ht="12.75" x14ac:dyDescent="0.2">
      <c r="F871"/>
      <c r="G871"/>
      <c r="N871"/>
    </row>
    <row r="872" spans="6:14" ht="12.75" x14ac:dyDescent="0.2">
      <c r="F872"/>
      <c r="G872"/>
      <c r="N872"/>
    </row>
    <row r="873" spans="6:14" ht="12.75" x14ac:dyDescent="0.2">
      <c r="F873"/>
      <c r="G873"/>
      <c r="N873"/>
    </row>
    <row r="874" spans="6:14" ht="12.75" x14ac:dyDescent="0.2">
      <c r="F874"/>
      <c r="G874"/>
      <c r="N874"/>
    </row>
    <row r="875" spans="6:14" ht="12.75" x14ac:dyDescent="0.2">
      <c r="F875"/>
      <c r="G875"/>
      <c r="N875"/>
    </row>
    <row r="876" spans="6:14" ht="12.75" x14ac:dyDescent="0.2">
      <c r="F876"/>
      <c r="G876"/>
      <c r="N876"/>
    </row>
    <row r="877" spans="6:14" ht="12.75" x14ac:dyDescent="0.2">
      <c r="F877"/>
      <c r="G877"/>
      <c r="N877"/>
    </row>
    <row r="878" spans="6:14" ht="12.75" x14ac:dyDescent="0.2">
      <c r="F878"/>
      <c r="G878"/>
      <c r="N878"/>
    </row>
    <row r="879" spans="6:14" ht="12.75" x14ac:dyDescent="0.2">
      <c r="F879"/>
      <c r="G879"/>
      <c r="N879"/>
    </row>
    <row r="880" spans="6:14" ht="12.75" x14ac:dyDescent="0.2">
      <c r="F880"/>
      <c r="G880"/>
      <c r="N880"/>
    </row>
    <row r="881" spans="6:14" ht="12.75" x14ac:dyDescent="0.2">
      <c r="F881"/>
      <c r="G881"/>
      <c r="N881"/>
    </row>
    <row r="882" spans="6:14" ht="12.75" x14ac:dyDescent="0.2">
      <c r="F882"/>
      <c r="G882"/>
      <c r="N882"/>
    </row>
    <row r="883" spans="6:14" ht="12.75" x14ac:dyDescent="0.2">
      <c r="F883"/>
      <c r="G883"/>
      <c r="N883"/>
    </row>
    <row r="884" spans="6:14" ht="12.75" x14ac:dyDescent="0.2">
      <c r="F884"/>
      <c r="G884"/>
      <c r="N884"/>
    </row>
    <row r="885" spans="6:14" ht="12.75" x14ac:dyDescent="0.2">
      <c r="F885"/>
      <c r="G885"/>
      <c r="N885"/>
    </row>
    <row r="886" spans="6:14" ht="12.75" x14ac:dyDescent="0.2">
      <c r="F886"/>
      <c r="G886"/>
      <c r="N886"/>
    </row>
    <row r="887" spans="6:14" ht="12.75" x14ac:dyDescent="0.2">
      <c r="F887"/>
      <c r="G887"/>
      <c r="N887"/>
    </row>
    <row r="888" spans="6:14" ht="12.75" x14ac:dyDescent="0.2">
      <c r="F888"/>
      <c r="G888"/>
      <c r="N888"/>
    </row>
    <row r="889" spans="6:14" ht="12.75" x14ac:dyDescent="0.2">
      <c r="F889"/>
      <c r="G889"/>
      <c r="N889"/>
    </row>
    <row r="890" spans="6:14" ht="12.75" x14ac:dyDescent="0.2">
      <c r="F890"/>
      <c r="G890"/>
      <c r="N890"/>
    </row>
    <row r="891" spans="6:14" ht="12.75" x14ac:dyDescent="0.2">
      <c r="F891"/>
      <c r="G891"/>
      <c r="N891"/>
    </row>
    <row r="892" spans="6:14" ht="12.75" x14ac:dyDescent="0.2">
      <c r="F892"/>
      <c r="G892"/>
      <c r="N892"/>
    </row>
    <row r="893" spans="6:14" ht="12.75" x14ac:dyDescent="0.2">
      <c r="F893"/>
      <c r="G893"/>
      <c r="N893"/>
    </row>
    <row r="894" spans="6:14" ht="12.75" x14ac:dyDescent="0.2">
      <c r="F894"/>
      <c r="G894"/>
      <c r="N894"/>
    </row>
    <row r="895" spans="6:14" ht="12.75" x14ac:dyDescent="0.2">
      <c r="F895"/>
      <c r="G895"/>
      <c r="N895"/>
    </row>
    <row r="896" spans="6:14" ht="12.75" x14ac:dyDescent="0.2">
      <c r="F896"/>
      <c r="G896"/>
      <c r="N896"/>
    </row>
    <row r="897" spans="6:14" ht="12.75" x14ac:dyDescent="0.2">
      <c r="F897"/>
      <c r="G897"/>
      <c r="N897"/>
    </row>
    <row r="898" spans="6:14" ht="12.75" x14ac:dyDescent="0.2">
      <c r="F898"/>
      <c r="G898"/>
      <c r="N898"/>
    </row>
    <row r="899" spans="6:14" ht="12.75" x14ac:dyDescent="0.2">
      <c r="F899"/>
      <c r="G899"/>
      <c r="N899"/>
    </row>
    <row r="900" spans="6:14" ht="12.75" x14ac:dyDescent="0.2">
      <c r="F900"/>
      <c r="G900"/>
      <c r="N900"/>
    </row>
    <row r="901" spans="6:14" ht="12.75" x14ac:dyDescent="0.2">
      <c r="F901"/>
      <c r="G901"/>
      <c r="N901"/>
    </row>
    <row r="902" spans="6:14" ht="12.75" x14ac:dyDescent="0.2">
      <c r="F902"/>
      <c r="G902"/>
      <c r="N902"/>
    </row>
    <row r="903" spans="6:14" ht="12.75" x14ac:dyDescent="0.2">
      <c r="F903"/>
      <c r="G903"/>
      <c r="N903"/>
    </row>
    <row r="904" spans="6:14" ht="12.75" x14ac:dyDescent="0.2">
      <c r="F904"/>
      <c r="G904"/>
      <c r="N904"/>
    </row>
    <row r="905" spans="6:14" ht="12.75" x14ac:dyDescent="0.2">
      <c r="F905"/>
      <c r="G905"/>
      <c r="N905"/>
    </row>
    <row r="906" spans="6:14" ht="12.75" x14ac:dyDescent="0.2">
      <c r="F906"/>
      <c r="G906"/>
      <c r="N906"/>
    </row>
    <row r="907" spans="6:14" ht="12.75" x14ac:dyDescent="0.2">
      <c r="F907"/>
      <c r="G907"/>
      <c r="N907"/>
    </row>
    <row r="908" spans="6:14" ht="12.75" x14ac:dyDescent="0.2">
      <c r="F908"/>
      <c r="G908"/>
      <c r="N908"/>
    </row>
    <row r="909" spans="6:14" ht="12.75" x14ac:dyDescent="0.2">
      <c r="F909"/>
      <c r="G909"/>
      <c r="N909"/>
    </row>
    <row r="910" spans="6:14" ht="12.75" x14ac:dyDescent="0.2">
      <c r="F910"/>
      <c r="G910"/>
      <c r="N910"/>
    </row>
    <row r="911" spans="6:14" ht="12.75" x14ac:dyDescent="0.2">
      <c r="F911"/>
      <c r="G911"/>
      <c r="N911"/>
    </row>
    <row r="912" spans="6:14" ht="12.75" x14ac:dyDescent="0.2">
      <c r="F912"/>
      <c r="G912"/>
      <c r="N912"/>
    </row>
    <row r="913" spans="6:14" ht="12.75" x14ac:dyDescent="0.2">
      <c r="F913"/>
      <c r="G913"/>
      <c r="N913"/>
    </row>
    <row r="914" spans="6:14" ht="12.75" x14ac:dyDescent="0.2">
      <c r="F914"/>
      <c r="G914"/>
      <c r="N914"/>
    </row>
    <row r="915" spans="6:14" ht="12.75" x14ac:dyDescent="0.2">
      <c r="F915"/>
      <c r="G915"/>
      <c r="N915"/>
    </row>
    <row r="916" spans="6:14" ht="12.75" x14ac:dyDescent="0.2">
      <c r="F916"/>
      <c r="G916"/>
      <c r="N916"/>
    </row>
    <row r="917" spans="6:14" ht="12.75" x14ac:dyDescent="0.2">
      <c r="F917"/>
      <c r="G917"/>
      <c r="N917"/>
    </row>
    <row r="918" spans="6:14" ht="12.75" x14ac:dyDescent="0.2">
      <c r="F918"/>
      <c r="G918"/>
      <c r="N918"/>
    </row>
    <row r="919" spans="6:14" ht="12.75" x14ac:dyDescent="0.2">
      <c r="F919"/>
      <c r="G919"/>
      <c r="N919"/>
    </row>
    <row r="920" spans="6:14" ht="12.75" x14ac:dyDescent="0.2">
      <c r="F920"/>
      <c r="G920"/>
      <c r="N920"/>
    </row>
    <row r="921" spans="6:14" ht="12.75" x14ac:dyDescent="0.2">
      <c r="F921"/>
      <c r="G921"/>
      <c r="N921"/>
    </row>
    <row r="922" spans="6:14" ht="12.75" x14ac:dyDescent="0.2">
      <c r="F922"/>
      <c r="G922"/>
      <c r="N922"/>
    </row>
    <row r="923" spans="6:14" ht="12.75" x14ac:dyDescent="0.2">
      <c r="F923"/>
      <c r="G923"/>
      <c r="N923"/>
    </row>
    <row r="924" spans="6:14" ht="12.75" x14ac:dyDescent="0.2">
      <c r="F924"/>
      <c r="G924"/>
      <c r="N924"/>
    </row>
    <row r="925" spans="6:14" ht="12.75" x14ac:dyDescent="0.2">
      <c r="F925"/>
      <c r="G925"/>
      <c r="N925"/>
    </row>
    <row r="926" spans="6:14" ht="12.75" x14ac:dyDescent="0.2">
      <c r="F926"/>
      <c r="G926"/>
      <c r="N926"/>
    </row>
    <row r="927" spans="6:14" ht="12.75" x14ac:dyDescent="0.2">
      <c r="F927"/>
      <c r="G927"/>
      <c r="N927"/>
    </row>
    <row r="928" spans="6:14" ht="12.75" x14ac:dyDescent="0.2">
      <c r="F928"/>
      <c r="G928"/>
      <c r="N928"/>
    </row>
    <row r="929" spans="6:14" ht="12.75" x14ac:dyDescent="0.2">
      <c r="F929"/>
      <c r="G929"/>
      <c r="N929"/>
    </row>
    <row r="930" spans="6:14" ht="12.75" x14ac:dyDescent="0.2">
      <c r="F930"/>
      <c r="G930"/>
      <c r="N930"/>
    </row>
    <row r="931" spans="6:14" ht="12.75" x14ac:dyDescent="0.2">
      <c r="F931"/>
      <c r="G931"/>
      <c r="N931"/>
    </row>
    <row r="932" spans="6:14" ht="12.75" x14ac:dyDescent="0.2">
      <c r="F932"/>
      <c r="G932"/>
      <c r="N932"/>
    </row>
    <row r="933" spans="6:14" ht="12.75" x14ac:dyDescent="0.2">
      <c r="F933"/>
      <c r="G933"/>
      <c r="N933"/>
    </row>
    <row r="934" spans="6:14" ht="12.75" x14ac:dyDescent="0.2">
      <c r="F934"/>
      <c r="G934"/>
      <c r="N934"/>
    </row>
    <row r="935" spans="6:14" ht="12.75" x14ac:dyDescent="0.2">
      <c r="F935"/>
      <c r="G935"/>
      <c r="N935"/>
    </row>
    <row r="936" spans="6:14" ht="12.75" x14ac:dyDescent="0.2">
      <c r="F936"/>
      <c r="G936"/>
      <c r="N936"/>
    </row>
    <row r="937" spans="6:14" ht="12.75" x14ac:dyDescent="0.2">
      <c r="F937"/>
      <c r="G937"/>
      <c r="N937"/>
    </row>
    <row r="938" spans="6:14" ht="12.75" x14ac:dyDescent="0.2">
      <c r="F938"/>
      <c r="G938"/>
      <c r="N938"/>
    </row>
    <row r="939" spans="6:14" ht="12.75" x14ac:dyDescent="0.2">
      <c r="F939"/>
      <c r="G939"/>
      <c r="N939"/>
    </row>
    <row r="940" spans="6:14" ht="12.75" x14ac:dyDescent="0.2">
      <c r="F940"/>
      <c r="G940"/>
      <c r="N940"/>
    </row>
    <row r="941" spans="6:14" ht="12.75" x14ac:dyDescent="0.2">
      <c r="F941"/>
      <c r="G941"/>
      <c r="N941"/>
    </row>
    <row r="942" spans="6:14" ht="12.75" x14ac:dyDescent="0.2">
      <c r="F942"/>
      <c r="G942"/>
      <c r="N942"/>
    </row>
    <row r="943" spans="6:14" ht="12.75" x14ac:dyDescent="0.2">
      <c r="F943"/>
      <c r="G943"/>
      <c r="N943"/>
    </row>
    <row r="944" spans="6:14" ht="12.75" x14ac:dyDescent="0.2">
      <c r="F944"/>
      <c r="G944"/>
      <c r="N944"/>
    </row>
    <row r="945" spans="6:14" ht="12.75" x14ac:dyDescent="0.2">
      <c r="F945"/>
      <c r="G945"/>
      <c r="N945"/>
    </row>
    <row r="946" spans="6:14" ht="12.75" x14ac:dyDescent="0.2">
      <c r="F946"/>
      <c r="G946"/>
      <c r="N946"/>
    </row>
    <row r="947" spans="6:14" ht="12.75" x14ac:dyDescent="0.2">
      <c r="F947"/>
      <c r="G947"/>
      <c r="N947"/>
    </row>
    <row r="948" spans="6:14" ht="12.75" x14ac:dyDescent="0.2">
      <c r="F948"/>
      <c r="G948"/>
      <c r="N948"/>
    </row>
  </sheetData>
  <mergeCells count="19">
    <mergeCell ref="A84:G84"/>
    <mergeCell ref="A60:G60"/>
    <mergeCell ref="A33:G33"/>
    <mergeCell ref="A6:B9"/>
    <mergeCell ref="A10:G10"/>
    <mergeCell ref="F6:G8"/>
    <mergeCell ref="A3:R3"/>
    <mergeCell ref="A4:R4"/>
    <mergeCell ref="C6:C9"/>
    <mergeCell ref="D6:D9"/>
    <mergeCell ref="E6:E9"/>
    <mergeCell ref="R6:R9"/>
    <mergeCell ref="L7:O7"/>
    <mergeCell ref="L8:M8"/>
    <mergeCell ref="N8:O8"/>
    <mergeCell ref="H6:Q6"/>
    <mergeCell ref="H7:I8"/>
    <mergeCell ref="J7:K8"/>
    <mergeCell ref="P7:Q8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showGridLines="0" workbookViewId="0">
      <selection activeCell="A4" sqref="A4:P4"/>
    </sheetView>
  </sheetViews>
  <sheetFormatPr defaultRowHeight="16.5" customHeight="1" x14ac:dyDescent="0.2"/>
  <cols>
    <col min="1" max="1" width="4.28515625" style="33" customWidth="1"/>
    <col min="2" max="2" width="4.5703125" style="33" customWidth="1"/>
    <col min="3" max="3" width="12.140625" style="63" bestFit="1" customWidth="1"/>
    <col min="4" max="4" width="25.7109375" style="64" customWidth="1"/>
    <col min="5" max="5" width="8" style="64" customWidth="1"/>
    <col min="6" max="6" width="12.28515625" style="64" customWidth="1"/>
    <col min="7" max="7" width="12.140625" style="64" bestFit="1" customWidth="1"/>
    <col min="8" max="8" width="7.140625" style="64" customWidth="1"/>
    <col min="9" max="9" width="10.28515625" style="64" customWidth="1"/>
    <col min="10" max="10" width="7.5703125" style="64" customWidth="1"/>
    <col min="11" max="11" width="10.28515625" style="64" customWidth="1"/>
    <col min="12" max="12" width="7.28515625" style="64" customWidth="1"/>
    <col min="13" max="13" width="11" style="64" customWidth="1"/>
    <col min="14" max="14" width="6.5703125" style="36" customWidth="1"/>
    <col min="15" max="15" width="10.42578125" style="37" customWidth="1"/>
    <col min="16" max="16" width="14.28515625" style="37" customWidth="1"/>
    <col min="17" max="256" width="9.140625" style="37"/>
    <col min="257" max="257" width="4.28515625" style="37" customWidth="1"/>
    <col min="258" max="258" width="4.5703125" style="37" customWidth="1"/>
    <col min="259" max="259" width="9.7109375" style="37" customWidth="1"/>
    <col min="260" max="260" width="25.7109375" style="37" customWidth="1"/>
    <col min="261" max="261" width="8" style="37" customWidth="1"/>
    <col min="262" max="262" width="12.28515625" style="37" customWidth="1"/>
    <col min="263" max="263" width="10.7109375" style="37" customWidth="1"/>
    <col min="264" max="264" width="7.140625" style="37" customWidth="1"/>
    <col min="265" max="265" width="10.28515625" style="37" customWidth="1"/>
    <col min="266" max="266" width="7.5703125" style="37" customWidth="1"/>
    <col min="267" max="267" width="10.28515625" style="37" customWidth="1"/>
    <col min="268" max="268" width="7.28515625" style="37" customWidth="1"/>
    <col min="269" max="269" width="11" style="37" customWidth="1"/>
    <col min="270" max="270" width="6.5703125" style="37" customWidth="1"/>
    <col min="271" max="271" width="10.42578125" style="37" customWidth="1"/>
    <col min="272" max="272" width="14.28515625" style="37" customWidth="1"/>
    <col min="273" max="512" width="9.140625" style="37"/>
    <col min="513" max="513" width="4.28515625" style="37" customWidth="1"/>
    <col min="514" max="514" width="4.5703125" style="37" customWidth="1"/>
    <col min="515" max="515" width="9.7109375" style="37" customWidth="1"/>
    <col min="516" max="516" width="25.7109375" style="37" customWidth="1"/>
    <col min="517" max="517" width="8" style="37" customWidth="1"/>
    <col min="518" max="518" width="12.28515625" style="37" customWidth="1"/>
    <col min="519" max="519" width="10.7109375" style="37" customWidth="1"/>
    <col min="520" max="520" width="7.140625" style="37" customWidth="1"/>
    <col min="521" max="521" width="10.28515625" style="37" customWidth="1"/>
    <col min="522" max="522" width="7.5703125" style="37" customWidth="1"/>
    <col min="523" max="523" width="10.28515625" style="37" customWidth="1"/>
    <col min="524" max="524" width="7.28515625" style="37" customWidth="1"/>
    <col min="525" max="525" width="11" style="37" customWidth="1"/>
    <col min="526" max="526" width="6.5703125" style="37" customWidth="1"/>
    <col min="527" max="527" width="10.42578125" style="37" customWidth="1"/>
    <col min="528" max="528" width="14.28515625" style="37" customWidth="1"/>
    <col min="529" max="768" width="9.140625" style="37"/>
    <col min="769" max="769" width="4.28515625" style="37" customWidth="1"/>
    <col min="770" max="770" width="4.5703125" style="37" customWidth="1"/>
    <col min="771" max="771" width="9.7109375" style="37" customWidth="1"/>
    <col min="772" max="772" width="25.7109375" style="37" customWidth="1"/>
    <col min="773" max="773" width="8" style="37" customWidth="1"/>
    <col min="774" max="774" width="12.28515625" style="37" customWidth="1"/>
    <col min="775" max="775" width="10.7109375" style="37" customWidth="1"/>
    <col min="776" max="776" width="7.140625" style="37" customWidth="1"/>
    <col min="777" max="777" width="10.28515625" style="37" customWidth="1"/>
    <col min="778" max="778" width="7.5703125" style="37" customWidth="1"/>
    <col min="779" max="779" width="10.28515625" style="37" customWidth="1"/>
    <col min="780" max="780" width="7.28515625" style="37" customWidth="1"/>
    <col min="781" max="781" width="11" style="37" customWidth="1"/>
    <col min="782" max="782" width="6.5703125" style="37" customWidth="1"/>
    <col min="783" max="783" width="10.42578125" style="37" customWidth="1"/>
    <col min="784" max="784" width="14.28515625" style="37" customWidth="1"/>
    <col min="785" max="1024" width="9.140625" style="37"/>
    <col min="1025" max="1025" width="4.28515625" style="37" customWidth="1"/>
    <col min="1026" max="1026" width="4.5703125" style="37" customWidth="1"/>
    <col min="1027" max="1027" width="9.7109375" style="37" customWidth="1"/>
    <col min="1028" max="1028" width="25.7109375" style="37" customWidth="1"/>
    <col min="1029" max="1029" width="8" style="37" customWidth="1"/>
    <col min="1030" max="1030" width="12.28515625" style="37" customWidth="1"/>
    <col min="1031" max="1031" width="10.7109375" style="37" customWidth="1"/>
    <col min="1032" max="1032" width="7.140625" style="37" customWidth="1"/>
    <col min="1033" max="1033" width="10.28515625" style="37" customWidth="1"/>
    <col min="1034" max="1034" width="7.5703125" style="37" customWidth="1"/>
    <col min="1035" max="1035" width="10.28515625" style="37" customWidth="1"/>
    <col min="1036" max="1036" width="7.28515625" style="37" customWidth="1"/>
    <col min="1037" max="1037" width="11" style="37" customWidth="1"/>
    <col min="1038" max="1038" width="6.5703125" style="37" customWidth="1"/>
    <col min="1039" max="1039" width="10.42578125" style="37" customWidth="1"/>
    <col min="1040" max="1040" width="14.28515625" style="37" customWidth="1"/>
    <col min="1041" max="1280" width="9.140625" style="37"/>
    <col min="1281" max="1281" width="4.28515625" style="37" customWidth="1"/>
    <col min="1282" max="1282" width="4.5703125" style="37" customWidth="1"/>
    <col min="1283" max="1283" width="9.7109375" style="37" customWidth="1"/>
    <col min="1284" max="1284" width="25.7109375" style="37" customWidth="1"/>
    <col min="1285" max="1285" width="8" style="37" customWidth="1"/>
    <col min="1286" max="1286" width="12.28515625" style="37" customWidth="1"/>
    <col min="1287" max="1287" width="10.7109375" style="37" customWidth="1"/>
    <col min="1288" max="1288" width="7.140625" style="37" customWidth="1"/>
    <col min="1289" max="1289" width="10.28515625" style="37" customWidth="1"/>
    <col min="1290" max="1290" width="7.5703125" style="37" customWidth="1"/>
    <col min="1291" max="1291" width="10.28515625" style="37" customWidth="1"/>
    <col min="1292" max="1292" width="7.28515625" style="37" customWidth="1"/>
    <col min="1293" max="1293" width="11" style="37" customWidth="1"/>
    <col min="1294" max="1294" width="6.5703125" style="37" customWidth="1"/>
    <col min="1295" max="1295" width="10.42578125" style="37" customWidth="1"/>
    <col min="1296" max="1296" width="14.28515625" style="37" customWidth="1"/>
    <col min="1297" max="1536" width="9.140625" style="37"/>
    <col min="1537" max="1537" width="4.28515625" style="37" customWidth="1"/>
    <col min="1538" max="1538" width="4.5703125" style="37" customWidth="1"/>
    <col min="1539" max="1539" width="9.7109375" style="37" customWidth="1"/>
    <col min="1540" max="1540" width="25.7109375" style="37" customWidth="1"/>
    <col min="1541" max="1541" width="8" style="37" customWidth="1"/>
    <col min="1542" max="1542" width="12.28515625" style="37" customWidth="1"/>
    <col min="1543" max="1543" width="10.7109375" style="37" customWidth="1"/>
    <col min="1544" max="1544" width="7.140625" style="37" customWidth="1"/>
    <col min="1545" max="1545" width="10.28515625" style="37" customWidth="1"/>
    <col min="1546" max="1546" width="7.5703125" style="37" customWidth="1"/>
    <col min="1547" max="1547" width="10.28515625" style="37" customWidth="1"/>
    <col min="1548" max="1548" width="7.28515625" style="37" customWidth="1"/>
    <col min="1549" max="1549" width="11" style="37" customWidth="1"/>
    <col min="1550" max="1550" width="6.5703125" style="37" customWidth="1"/>
    <col min="1551" max="1551" width="10.42578125" style="37" customWidth="1"/>
    <col min="1552" max="1552" width="14.28515625" style="37" customWidth="1"/>
    <col min="1553" max="1792" width="9.140625" style="37"/>
    <col min="1793" max="1793" width="4.28515625" style="37" customWidth="1"/>
    <col min="1794" max="1794" width="4.5703125" style="37" customWidth="1"/>
    <col min="1795" max="1795" width="9.7109375" style="37" customWidth="1"/>
    <col min="1796" max="1796" width="25.7109375" style="37" customWidth="1"/>
    <col min="1797" max="1797" width="8" style="37" customWidth="1"/>
    <col min="1798" max="1798" width="12.28515625" style="37" customWidth="1"/>
    <col min="1799" max="1799" width="10.7109375" style="37" customWidth="1"/>
    <col min="1800" max="1800" width="7.140625" style="37" customWidth="1"/>
    <col min="1801" max="1801" width="10.28515625" style="37" customWidth="1"/>
    <col min="1802" max="1802" width="7.5703125" style="37" customWidth="1"/>
    <col min="1803" max="1803" width="10.28515625" style="37" customWidth="1"/>
    <col min="1804" max="1804" width="7.28515625" style="37" customWidth="1"/>
    <col min="1805" max="1805" width="11" style="37" customWidth="1"/>
    <col min="1806" max="1806" width="6.5703125" style="37" customWidth="1"/>
    <col min="1807" max="1807" width="10.42578125" style="37" customWidth="1"/>
    <col min="1808" max="1808" width="14.28515625" style="37" customWidth="1"/>
    <col min="1809" max="2048" width="9.140625" style="37"/>
    <col min="2049" max="2049" width="4.28515625" style="37" customWidth="1"/>
    <col min="2050" max="2050" width="4.5703125" style="37" customWidth="1"/>
    <col min="2051" max="2051" width="9.7109375" style="37" customWidth="1"/>
    <col min="2052" max="2052" width="25.7109375" style="37" customWidth="1"/>
    <col min="2053" max="2053" width="8" style="37" customWidth="1"/>
    <col min="2054" max="2054" width="12.28515625" style="37" customWidth="1"/>
    <col min="2055" max="2055" width="10.7109375" style="37" customWidth="1"/>
    <col min="2056" max="2056" width="7.140625" style="37" customWidth="1"/>
    <col min="2057" max="2057" width="10.28515625" style="37" customWidth="1"/>
    <col min="2058" max="2058" width="7.5703125" style="37" customWidth="1"/>
    <col min="2059" max="2059" width="10.28515625" style="37" customWidth="1"/>
    <col min="2060" max="2060" width="7.28515625" style="37" customWidth="1"/>
    <col min="2061" max="2061" width="11" style="37" customWidth="1"/>
    <col min="2062" max="2062" width="6.5703125" style="37" customWidth="1"/>
    <col min="2063" max="2063" width="10.42578125" style="37" customWidth="1"/>
    <col min="2064" max="2064" width="14.28515625" style="37" customWidth="1"/>
    <col min="2065" max="2304" width="9.140625" style="37"/>
    <col min="2305" max="2305" width="4.28515625" style="37" customWidth="1"/>
    <col min="2306" max="2306" width="4.5703125" style="37" customWidth="1"/>
    <col min="2307" max="2307" width="9.7109375" style="37" customWidth="1"/>
    <col min="2308" max="2308" width="25.7109375" style="37" customWidth="1"/>
    <col min="2309" max="2309" width="8" style="37" customWidth="1"/>
    <col min="2310" max="2310" width="12.28515625" style="37" customWidth="1"/>
    <col min="2311" max="2311" width="10.7109375" style="37" customWidth="1"/>
    <col min="2312" max="2312" width="7.140625" style="37" customWidth="1"/>
    <col min="2313" max="2313" width="10.28515625" style="37" customWidth="1"/>
    <col min="2314" max="2314" width="7.5703125" style="37" customWidth="1"/>
    <col min="2315" max="2315" width="10.28515625" style="37" customWidth="1"/>
    <col min="2316" max="2316" width="7.28515625" style="37" customWidth="1"/>
    <col min="2317" max="2317" width="11" style="37" customWidth="1"/>
    <col min="2318" max="2318" width="6.5703125" style="37" customWidth="1"/>
    <col min="2319" max="2319" width="10.42578125" style="37" customWidth="1"/>
    <col min="2320" max="2320" width="14.28515625" style="37" customWidth="1"/>
    <col min="2321" max="2560" width="9.140625" style="37"/>
    <col min="2561" max="2561" width="4.28515625" style="37" customWidth="1"/>
    <col min="2562" max="2562" width="4.5703125" style="37" customWidth="1"/>
    <col min="2563" max="2563" width="9.7109375" style="37" customWidth="1"/>
    <col min="2564" max="2564" width="25.7109375" style="37" customWidth="1"/>
    <col min="2565" max="2565" width="8" style="37" customWidth="1"/>
    <col min="2566" max="2566" width="12.28515625" style="37" customWidth="1"/>
    <col min="2567" max="2567" width="10.7109375" style="37" customWidth="1"/>
    <col min="2568" max="2568" width="7.140625" style="37" customWidth="1"/>
    <col min="2569" max="2569" width="10.28515625" style="37" customWidth="1"/>
    <col min="2570" max="2570" width="7.5703125" style="37" customWidth="1"/>
    <col min="2571" max="2571" width="10.28515625" style="37" customWidth="1"/>
    <col min="2572" max="2572" width="7.28515625" style="37" customWidth="1"/>
    <col min="2573" max="2573" width="11" style="37" customWidth="1"/>
    <col min="2574" max="2574" width="6.5703125" style="37" customWidth="1"/>
    <col min="2575" max="2575" width="10.42578125" style="37" customWidth="1"/>
    <col min="2576" max="2576" width="14.28515625" style="37" customWidth="1"/>
    <col min="2577" max="2816" width="9.140625" style="37"/>
    <col min="2817" max="2817" width="4.28515625" style="37" customWidth="1"/>
    <col min="2818" max="2818" width="4.5703125" style="37" customWidth="1"/>
    <col min="2819" max="2819" width="9.7109375" style="37" customWidth="1"/>
    <col min="2820" max="2820" width="25.7109375" style="37" customWidth="1"/>
    <col min="2821" max="2821" width="8" style="37" customWidth="1"/>
    <col min="2822" max="2822" width="12.28515625" style="37" customWidth="1"/>
    <col min="2823" max="2823" width="10.7109375" style="37" customWidth="1"/>
    <col min="2824" max="2824" width="7.140625" style="37" customWidth="1"/>
    <col min="2825" max="2825" width="10.28515625" style="37" customWidth="1"/>
    <col min="2826" max="2826" width="7.5703125" style="37" customWidth="1"/>
    <col min="2827" max="2827" width="10.28515625" style="37" customWidth="1"/>
    <col min="2828" max="2828" width="7.28515625" style="37" customWidth="1"/>
    <col min="2829" max="2829" width="11" style="37" customWidth="1"/>
    <col min="2830" max="2830" width="6.5703125" style="37" customWidth="1"/>
    <col min="2831" max="2831" width="10.42578125" style="37" customWidth="1"/>
    <col min="2832" max="2832" width="14.28515625" style="37" customWidth="1"/>
    <col min="2833" max="3072" width="9.140625" style="37"/>
    <col min="3073" max="3073" width="4.28515625" style="37" customWidth="1"/>
    <col min="3074" max="3074" width="4.5703125" style="37" customWidth="1"/>
    <col min="3075" max="3075" width="9.7109375" style="37" customWidth="1"/>
    <col min="3076" max="3076" width="25.7109375" style="37" customWidth="1"/>
    <col min="3077" max="3077" width="8" style="37" customWidth="1"/>
    <col min="3078" max="3078" width="12.28515625" style="37" customWidth="1"/>
    <col min="3079" max="3079" width="10.7109375" style="37" customWidth="1"/>
    <col min="3080" max="3080" width="7.140625" style="37" customWidth="1"/>
    <col min="3081" max="3081" width="10.28515625" style="37" customWidth="1"/>
    <col min="3082" max="3082" width="7.5703125" style="37" customWidth="1"/>
    <col min="3083" max="3083" width="10.28515625" style="37" customWidth="1"/>
    <col min="3084" max="3084" width="7.28515625" style="37" customWidth="1"/>
    <col min="3085" max="3085" width="11" style="37" customWidth="1"/>
    <col min="3086" max="3086" width="6.5703125" style="37" customWidth="1"/>
    <col min="3087" max="3087" width="10.42578125" style="37" customWidth="1"/>
    <col min="3088" max="3088" width="14.28515625" style="37" customWidth="1"/>
    <col min="3089" max="3328" width="9.140625" style="37"/>
    <col min="3329" max="3329" width="4.28515625" style="37" customWidth="1"/>
    <col min="3330" max="3330" width="4.5703125" style="37" customWidth="1"/>
    <col min="3331" max="3331" width="9.7109375" style="37" customWidth="1"/>
    <col min="3332" max="3332" width="25.7109375" style="37" customWidth="1"/>
    <col min="3333" max="3333" width="8" style="37" customWidth="1"/>
    <col min="3334" max="3334" width="12.28515625" style="37" customWidth="1"/>
    <col min="3335" max="3335" width="10.7109375" style="37" customWidth="1"/>
    <col min="3336" max="3336" width="7.140625" style="37" customWidth="1"/>
    <col min="3337" max="3337" width="10.28515625" style="37" customWidth="1"/>
    <col min="3338" max="3338" width="7.5703125" style="37" customWidth="1"/>
    <col min="3339" max="3339" width="10.28515625" style="37" customWidth="1"/>
    <col min="3340" max="3340" width="7.28515625" style="37" customWidth="1"/>
    <col min="3341" max="3341" width="11" style="37" customWidth="1"/>
    <col min="3342" max="3342" width="6.5703125" style="37" customWidth="1"/>
    <col min="3343" max="3343" width="10.42578125" style="37" customWidth="1"/>
    <col min="3344" max="3344" width="14.28515625" style="37" customWidth="1"/>
    <col min="3345" max="3584" width="9.140625" style="37"/>
    <col min="3585" max="3585" width="4.28515625" style="37" customWidth="1"/>
    <col min="3586" max="3586" width="4.5703125" style="37" customWidth="1"/>
    <col min="3587" max="3587" width="9.7109375" style="37" customWidth="1"/>
    <col min="3588" max="3588" width="25.7109375" style="37" customWidth="1"/>
    <col min="3589" max="3589" width="8" style="37" customWidth="1"/>
    <col min="3590" max="3590" width="12.28515625" style="37" customWidth="1"/>
    <col min="3591" max="3591" width="10.7109375" style="37" customWidth="1"/>
    <col min="3592" max="3592" width="7.140625" style="37" customWidth="1"/>
    <col min="3593" max="3593" width="10.28515625" style="37" customWidth="1"/>
    <col min="3594" max="3594" width="7.5703125" style="37" customWidth="1"/>
    <col min="3595" max="3595" width="10.28515625" style="37" customWidth="1"/>
    <col min="3596" max="3596" width="7.28515625" style="37" customWidth="1"/>
    <col min="3597" max="3597" width="11" style="37" customWidth="1"/>
    <col min="3598" max="3598" width="6.5703125" style="37" customWidth="1"/>
    <col min="3599" max="3599" width="10.42578125" style="37" customWidth="1"/>
    <col min="3600" max="3600" width="14.28515625" style="37" customWidth="1"/>
    <col min="3601" max="3840" width="9.140625" style="37"/>
    <col min="3841" max="3841" width="4.28515625" style="37" customWidth="1"/>
    <col min="3842" max="3842" width="4.5703125" style="37" customWidth="1"/>
    <col min="3843" max="3843" width="9.7109375" style="37" customWidth="1"/>
    <col min="3844" max="3844" width="25.7109375" style="37" customWidth="1"/>
    <col min="3845" max="3845" width="8" style="37" customWidth="1"/>
    <col min="3846" max="3846" width="12.28515625" style="37" customWidth="1"/>
    <col min="3847" max="3847" width="10.7109375" style="37" customWidth="1"/>
    <col min="3848" max="3848" width="7.140625" style="37" customWidth="1"/>
    <col min="3849" max="3849" width="10.28515625" style="37" customWidth="1"/>
    <col min="3850" max="3850" width="7.5703125" style="37" customWidth="1"/>
    <col min="3851" max="3851" width="10.28515625" style="37" customWidth="1"/>
    <col min="3852" max="3852" width="7.28515625" style="37" customWidth="1"/>
    <col min="3853" max="3853" width="11" style="37" customWidth="1"/>
    <col min="3854" max="3854" width="6.5703125" style="37" customWidth="1"/>
    <col min="3855" max="3855" width="10.42578125" style="37" customWidth="1"/>
    <col min="3856" max="3856" width="14.28515625" style="37" customWidth="1"/>
    <col min="3857" max="4096" width="9.140625" style="37"/>
    <col min="4097" max="4097" width="4.28515625" style="37" customWidth="1"/>
    <col min="4098" max="4098" width="4.5703125" style="37" customWidth="1"/>
    <col min="4099" max="4099" width="9.7109375" style="37" customWidth="1"/>
    <col min="4100" max="4100" width="25.7109375" style="37" customWidth="1"/>
    <col min="4101" max="4101" width="8" style="37" customWidth="1"/>
    <col min="4102" max="4102" width="12.28515625" style="37" customWidth="1"/>
    <col min="4103" max="4103" width="10.7109375" style="37" customWidth="1"/>
    <col min="4104" max="4104" width="7.140625" style="37" customWidth="1"/>
    <col min="4105" max="4105" width="10.28515625" style="37" customWidth="1"/>
    <col min="4106" max="4106" width="7.5703125" style="37" customWidth="1"/>
    <col min="4107" max="4107" width="10.28515625" style="37" customWidth="1"/>
    <col min="4108" max="4108" width="7.28515625" style="37" customWidth="1"/>
    <col min="4109" max="4109" width="11" style="37" customWidth="1"/>
    <col min="4110" max="4110" width="6.5703125" style="37" customWidth="1"/>
    <col min="4111" max="4111" width="10.42578125" style="37" customWidth="1"/>
    <col min="4112" max="4112" width="14.28515625" style="37" customWidth="1"/>
    <col min="4113" max="4352" width="9.140625" style="37"/>
    <col min="4353" max="4353" width="4.28515625" style="37" customWidth="1"/>
    <col min="4354" max="4354" width="4.5703125" style="37" customWidth="1"/>
    <col min="4355" max="4355" width="9.7109375" style="37" customWidth="1"/>
    <col min="4356" max="4356" width="25.7109375" style="37" customWidth="1"/>
    <col min="4357" max="4357" width="8" style="37" customWidth="1"/>
    <col min="4358" max="4358" width="12.28515625" style="37" customWidth="1"/>
    <col min="4359" max="4359" width="10.7109375" style="37" customWidth="1"/>
    <col min="4360" max="4360" width="7.140625" style="37" customWidth="1"/>
    <col min="4361" max="4361" width="10.28515625" style="37" customWidth="1"/>
    <col min="4362" max="4362" width="7.5703125" style="37" customWidth="1"/>
    <col min="4363" max="4363" width="10.28515625" style="37" customWidth="1"/>
    <col min="4364" max="4364" width="7.28515625" style="37" customWidth="1"/>
    <col min="4365" max="4365" width="11" style="37" customWidth="1"/>
    <col min="4366" max="4366" width="6.5703125" style="37" customWidth="1"/>
    <col min="4367" max="4367" width="10.42578125" style="37" customWidth="1"/>
    <col min="4368" max="4368" width="14.28515625" style="37" customWidth="1"/>
    <col min="4369" max="4608" width="9.140625" style="37"/>
    <col min="4609" max="4609" width="4.28515625" style="37" customWidth="1"/>
    <col min="4610" max="4610" width="4.5703125" style="37" customWidth="1"/>
    <col min="4611" max="4611" width="9.7109375" style="37" customWidth="1"/>
    <col min="4612" max="4612" width="25.7109375" style="37" customWidth="1"/>
    <col min="4613" max="4613" width="8" style="37" customWidth="1"/>
    <col min="4614" max="4614" width="12.28515625" style="37" customWidth="1"/>
    <col min="4615" max="4615" width="10.7109375" style="37" customWidth="1"/>
    <col min="4616" max="4616" width="7.140625" style="37" customWidth="1"/>
    <col min="4617" max="4617" width="10.28515625" style="37" customWidth="1"/>
    <col min="4618" max="4618" width="7.5703125" style="37" customWidth="1"/>
    <col min="4619" max="4619" width="10.28515625" style="37" customWidth="1"/>
    <col min="4620" max="4620" width="7.28515625" style="37" customWidth="1"/>
    <col min="4621" max="4621" width="11" style="37" customWidth="1"/>
    <col min="4622" max="4622" width="6.5703125" style="37" customWidth="1"/>
    <col min="4623" max="4623" width="10.42578125" style="37" customWidth="1"/>
    <col min="4624" max="4624" width="14.28515625" style="37" customWidth="1"/>
    <col min="4625" max="4864" width="9.140625" style="37"/>
    <col min="4865" max="4865" width="4.28515625" style="37" customWidth="1"/>
    <col min="4866" max="4866" width="4.5703125" style="37" customWidth="1"/>
    <col min="4867" max="4867" width="9.7109375" style="37" customWidth="1"/>
    <col min="4868" max="4868" width="25.7109375" style="37" customWidth="1"/>
    <col min="4869" max="4869" width="8" style="37" customWidth="1"/>
    <col min="4870" max="4870" width="12.28515625" style="37" customWidth="1"/>
    <col min="4871" max="4871" width="10.7109375" style="37" customWidth="1"/>
    <col min="4872" max="4872" width="7.140625" style="37" customWidth="1"/>
    <col min="4873" max="4873" width="10.28515625" style="37" customWidth="1"/>
    <col min="4874" max="4874" width="7.5703125" style="37" customWidth="1"/>
    <col min="4875" max="4875" width="10.28515625" style="37" customWidth="1"/>
    <col min="4876" max="4876" width="7.28515625" style="37" customWidth="1"/>
    <col min="4877" max="4877" width="11" style="37" customWidth="1"/>
    <col min="4878" max="4878" width="6.5703125" style="37" customWidth="1"/>
    <col min="4879" max="4879" width="10.42578125" style="37" customWidth="1"/>
    <col min="4880" max="4880" width="14.28515625" style="37" customWidth="1"/>
    <col min="4881" max="5120" width="9.140625" style="37"/>
    <col min="5121" max="5121" width="4.28515625" style="37" customWidth="1"/>
    <col min="5122" max="5122" width="4.5703125" style="37" customWidth="1"/>
    <col min="5123" max="5123" width="9.7109375" style="37" customWidth="1"/>
    <col min="5124" max="5124" width="25.7109375" style="37" customWidth="1"/>
    <col min="5125" max="5125" width="8" style="37" customWidth="1"/>
    <col min="5126" max="5126" width="12.28515625" style="37" customWidth="1"/>
    <col min="5127" max="5127" width="10.7109375" style="37" customWidth="1"/>
    <col min="5128" max="5128" width="7.140625" style="37" customWidth="1"/>
    <col min="5129" max="5129" width="10.28515625" style="37" customWidth="1"/>
    <col min="5130" max="5130" width="7.5703125" style="37" customWidth="1"/>
    <col min="5131" max="5131" width="10.28515625" style="37" customWidth="1"/>
    <col min="5132" max="5132" width="7.28515625" style="37" customWidth="1"/>
    <col min="5133" max="5133" width="11" style="37" customWidth="1"/>
    <col min="5134" max="5134" width="6.5703125" style="37" customWidth="1"/>
    <col min="5135" max="5135" width="10.42578125" style="37" customWidth="1"/>
    <col min="5136" max="5136" width="14.28515625" style="37" customWidth="1"/>
    <col min="5137" max="5376" width="9.140625" style="37"/>
    <col min="5377" max="5377" width="4.28515625" style="37" customWidth="1"/>
    <col min="5378" max="5378" width="4.5703125" style="37" customWidth="1"/>
    <col min="5379" max="5379" width="9.7109375" style="37" customWidth="1"/>
    <col min="5380" max="5380" width="25.7109375" style="37" customWidth="1"/>
    <col min="5381" max="5381" width="8" style="37" customWidth="1"/>
    <col min="5382" max="5382" width="12.28515625" style="37" customWidth="1"/>
    <col min="5383" max="5383" width="10.7109375" style="37" customWidth="1"/>
    <col min="5384" max="5384" width="7.140625" style="37" customWidth="1"/>
    <col min="5385" max="5385" width="10.28515625" style="37" customWidth="1"/>
    <col min="5386" max="5386" width="7.5703125" style="37" customWidth="1"/>
    <col min="5387" max="5387" width="10.28515625" style="37" customWidth="1"/>
    <col min="5388" max="5388" width="7.28515625" style="37" customWidth="1"/>
    <col min="5389" max="5389" width="11" style="37" customWidth="1"/>
    <col min="5390" max="5390" width="6.5703125" style="37" customWidth="1"/>
    <col min="5391" max="5391" width="10.42578125" style="37" customWidth="1"/>
    <col min="5392" max="5392" width="14.28515625" style="37" customWidth="1"/>
    <col min="5393" max="5632" width="9.140625" style="37"/>
    <col min="5633" max="5633" width="4.28515625" style="37" customWidth="1"/>
    <col min="5634" max="5634" width="4.5703125" style="37" customWidth="1"/>
    <col min="5635" max="5635" width="9.7109375" style="37" customWidth="1"/>
    <col min="5636" max="5636" width="25.7109375" style="37" customWidth="1"/>
    <col min="5637" max="5637" width="8" style="37" customWidth="1"/>
    <col min="5638" max="5638" width="12.28515625" style="37" customWidth="1"/>
    <col min="5639" max="5639" width="10.7109375" style="37" customWidth="1"/>
    <col min="5640" max="5640" width="7.140625" style="37" customWidth="1"/>
    <col min="5641" max="5641" width="10.28515625" style="37" customWidth="1"/>
    <col min="5642" max="5642" width="7.5703125" style="37" customWidth="1"/>
    <col min="5643" max="5643" width="10.28515625" style="37" customWidth="1"/>
    <col min="5644" max="5644" width="7.28515625" style="37" customWidth="1"/>
    <col min="5645" max="5645" width="11" style="37" customWidth="1"/>
    <col min="5646" max="5646" width="6.5703125" style="37" customWidth="1"/>
    <col min="5647" max="5647" width="10.42578125" style="37" customWidth="1"/>
    <col min="5648" max="5648" width="14.28515625" style="37" customWidth="1"/>
    <col min="5649" max="5888" width="9.140625" style="37"/>
    <col min="5889" max="5889" width="4.28515625" style="37" customWidth="1"/>
    <col min="5890" max="5890" width="4.5703125" style="37" customWidth="1"/>
    <col min="5891" max="5891" width="9.7109375" style="37" customWidth="1"/>
    <col min="5892" max="5892" width="25.7109375" style="37" customWidth="1"/>
    <col min="5893" max="5893" width="8" style="37" customWidth="1"/>
    <col min="5894" max="5894" width="12.28515625" style="37" customWidth="1"/>
    <col min="5895" max="5895" width="10.7109375" style="37" customWidth="1"/>
    <col min="5896" max="5896" width="7.140625" style="37" customWidth="1"/>
    <col min="5897" max="5897" width="10.28515625" style="37" customWidth="1"/>
    <col min="5898" max="5898" width="7.5703125" style="37" customWidth="1"/>
    <col min="5899" max="5899" width="10.28515625" style="37" customWidth="1"/>
    <col min="5900" max="5900" width="7.28515625" style="37" customWidth="1"/>
    <col min="5901" max="5901" width="11" style="37" customWidth="1"/>
    <col min="5902" max="5902" width="6.5703125" style="37" customWidth="1"/>
    <col min="5903" max="5903" width="10.42578125" style="37" customWidth="1"/>
    <col min="5904" max="5904" width="14.28515625" style="37" customWidth="1"/>
    <col min="5905" max="6144" width="9.140625" style="37"/>
    <col min="6145" max="6145" width="4.28515625" style="37" customWidth="1"/>
    <col min="6146" max="6146" width="4.5703125" style="37" customWidth="1"/>
    <col min="6147" max="6147" width="9.7109375" style="37" customWidth="1"/>
    <col min="6148" max="6148" width="25.7109375" style="37" customWidth="1"/>
    <col min="6149" max="6149" width="8" style="37" customWidth="1"/>
    <col min="6150" max="6150" width="12.28515625" style="37" customWidth="1"/>
    <col min="6151" max="6151" width="10.7109375" style="37" customWidth="1"/>
    <col min="6152" max="6152" width="7.140625" style="37" customWidth="1"/>
    <col min="6153" max="6153" width="10.28515625" style="37" customWidth="1"/>
    <col min="6154" max="6154" width="7.5703125" style="37" customWidth="1"/>
    <col min="6155" max="6155" width="10.28515625" style="37" customWidth="1"/>
    <col min="6156" max="6156" width="7.28515625" style="37" customWidth="1"/>
    <col min="6157" max="6157" width="11" style="37" customWidth="1"/>
    <col min="6158" max="6158" width="6.5703125" style="37" customWidth="1"/>
    <col min="6159" max="6159" width="10.42578125" style="37" customWidth="1"/>
    <col min="6160" max="6160" width="14.28515625" style="37" customWidth="1"/>
    <col min="6161" max="6400" width="9.140625" style="37"/>
    <col min="6401" max="6401" width="4.28515625" style="37" customWidth="1"/>
    <col min="6402" max="6402" width="4.5703125" style="37" customWidth="1"/>
    <col min="6403" max="6403" width="9.7109375" style="37" customWidth="1"/>
    <col min="6404" max="6404" width="25.7109375" style="37" customWidth="1"/>
    <col min="6405" max="6405" width="8" style="37" customWidth="1"/>
    <col min="6406" max="6406" width="12.28515625" style="37" customWidth="1"/>
    <col min="6407" max="6407" width="10.7109375" style="37" customWidth="1"/>
    <col min="6408" max="6408" width="7.140625" style="37" customWidth="1"/>
    <col min="6409" max="6409" width="10.28515625" style="37" customWidth="1"/>
    <col min="6410" max="6410" width="7.5703125" style="37" customWidth="1"/>
    <col min="6411" max="6411" width="10.28515625" style="37" customWidth="1"/>
    <col min="6412" max="6412" width="7.28515625" style="37" customWidth="1"/>
    <col min="6413" max="6413" width="11" style="37" customWidth="1"/>
    <col min="6414" max="6414" width="6.5703125" style="37" customWidth="1"/>
    <col min="6415" max="6415" width="10.42578125" style="37" customWidth="1"/>
    <col min="6416" max="6416" width="14.28515625" style="37" customWidth="1"/>
    <col min="6417" max="6656" width="9.140625" style="37"/>
    <col min="6657" max="6657" width="4.28515625" style="37" customWidth="1"/>
    <col min="6658" max="6658" width="4.5703125" style="37" customWidth="1"/>
    <col min="6659" max="6659" width="9.7109375" style="37" customWidth="1"/>
    <col min="6660" max="6660" width="25.7109375" style="37" customWidth="1"/>
    <col min="6661" max="6661" width="8" style="37" customWidth="1"/>
    <col min="6662" max="6662" width="12.28515625" style="37" customWidth="1"/>
    <col min="6663" max="6663" width="10.7109375" style="37" customWidth="1"/>
    <col min="6664" max="6664" width="7.140625" style="37" customWidth="1"/>
    <col min="6665" max="6665" width="10.28515625" style="37" customWidth="1"/>
    <col min="6666" max="6666" width="7.5703125" style="37" customWidth="1"/>
    <col min="6667" max="6667" width="10.28515625" style="37" customWidth="1"/>
    <col min="6668" max="6668" width="7.28515625" style="37" customWidth="1"/>
    <col min="6669" max="6669" width="11" style="37" customWidth="1"/>
    <col min="6670" max="6670" width="6.5703125" style="37" customWidth="1"/>
    <col min="6671" max="6671" width="10.42578125" style="37" customWidth="1"/>
    <col min="6672" max="6672" width="14.28515625" style="37" customWidth="1"/>
    <col min="6673" max="6912" width="9.140625" style="37"/>
    <col min="6913" max="6913" width="4.28515625" style="37" customWidth="1"/>
    <col min="6914" max="6914" width="4.5703125" style="37" customWidth="1"/>
    <col min="6915" max="6915" width="9.7109375" style="37" customWidth="1"/>
    <col min="6916" max="6916" width="25.7109375" style="37" customWidth="1"/>
    <col min="6917" max="6917" width="8" style="37" customWidth="1"/>
    <col min="6918" max="6918" width="12.28515625" style="37" customWidth="1"/>
    <col min="6919" max="6919" width="10.7109375" style="37" customWidth="1"/>
    <col min="6920" max="6920" width="7.140625" style="37" customWidth="1"/>
    <col min="6921" max="6921" width="10.28515625" style="37" customWidth="1"/>
    <col min="6922" max="6922" width="7.5703125" style="37" customWidth="1"/>
    <col min="6923" max="6923" width="10.28515625" style="37" customWidth="1"/>
    <col min="6924" max="6924" width="7.28515625" style="37" customWidth="1"/>
    <col min="6925" max="6925" width="11" style="37" customWidth="1"/>
    <col min="6926" max="6926" width="6.5703125" style="37" customWidth="1"/>
    <col min="6927" max="6927" width="10.42578125" style="37" customWidth="1"/>
    <col min="6928" max="6928" width="14.28515625" style="37" customWidth="1"/>
    <col min="6929" max="7168" width="9.140625" style="37"/>
    <col min="7169" max="7169" width="4.28515625" style="37" customWidth="1"/>
    <col min="7170" max="7170" width="4.5703125" style="37" customWidth="1"/>
    <col min="7171" max="7171" width="9.7109375" style="37" customWidth="1"/>
    <col min="7172" max="7172" width="25.7109375" style="37" customWidth="1"/>
    <col min="7173" max="7173" width="8" style="37" customWidth="1"/>
    <col min="7174" max="7174" width="12.28515625" style="37" customWidth="1"/>
    <col min="7175" max="7175" width="10.7109375" style="37" customWidth="1"/>
    <col min="7176" max="7176" width="7.140625" style="37" customWidth="1"/>
    <col min="7177" max="7177" width="10.28515625" style="37" customWidth="1"/>
    <col min="7178" max="7178" width="7.5703125" style="37" customWidth="1"/>
    <col min="7179" max="7179" width="10.28515625" style="37" customWidth="1"/>
    <col min="7180" max="7180" width="7.28515625" style="37" customWidth="1"/>
    <col min="7181" max="7181" width="11" style="37" customWidth="1"/>
    <col min="7182" max="7182" width="6.5703125" style="37" customWidth="1"/>
    <col min="7183" max="7183" width="10.42578125" style="37" customWidth="1"/>
    <col min="7184" max="7184" width="14.28515625" style="37" customWidth="1"/>
    <col min="7185" max="7424" width="9.140625" style="37"/>
    <col min="7425" max="7425" width="4.28515625" style="37" customWidth="1"/>
    <col min="7426" max="7426" width="4.5703125" style="37" customWidth="1"/>
    <col min="7427" max="7427" width="9.7109375" style="37" customWidth="1"/>
    <col min="7428" max="7428" width="25.7109375" style="37" customWidth="1"/>
    <col min="7429" max="7429" width="8" style="37" customWidth="1"/>
    <col min="7430" max="7430" width="12.28515625" style="37" customWidth="1"/>
    <col min="7431" max="7431" width="10.7109375" style="37" customWidth="1"/>
    <col min="7432" max="7432" width="7.140625" style="37" customWidth="1"/>
    <col min="7433" max="7433" width="10.28515625" style="37" customWidth="1"/>
    <col min="7434" max="7434" width="7.5703125" style="37" customWidth="1"/>
    <col min="7435" max="7435" width="10.28515625" style="37" customWidth="1"/>
    <col min="7436" max="7436" width="7.28515625" style="37" customWidth="1"/>
    <col min="7437" max="7437" width="11" style="37" customWidth="1"/>
    <col min="7438" max="7438" width="6.5703125" style="37" customWidth="1"/>
    <col min="7439" max="7439" width="10.42578125" style="37" customWidth="1"/>
    <col min="7440" max="7440" width="14.28515625" style="37" customWidth="1"/>
    <col min="7441" max="7680" width="9.140625" style="37"/>
    <col min="7681" max="7681" width="4.28515625" style="37" customWidth="1"/>
    <col min="7682" max="7682" width="4.5703125" style="37" customWidth="1"/>
    <col min="7683" max="7683" width="9.7109375" style="37" customWidth="1"/>
    <col min="7684" max="7684" width="25.7109375" style="37" customWidth="1"/>
    <col min="7685" max="7685" width="8" style="37" customWidth="1"/>
    <col min="7686" max="7686" width="12.28515625" style="37" customWidth="1"/>
    <col min="7687" max="7687" width="10.7109375" style="37" customWidth="1"/>
    <col min="7688" max="7688" width="7.140625" style="37" customWidth="1"/>
    <col min="7689" max="7689" width="10.28515625" style="37" customWidth="1"/>
    <col min="7690" max="7690" width="7.5703125" style="37" customWidth="1"/>
    <col min="7691" max="7691" width="10.28515625" style="37" customWidth="1"/>
    <col min="7692" max="7692" width="7.28515625" style="37" customWidth="1"/>
    <col min="7693" max="7693" width="11" style="37" customWidth="1"/>
    <col min="7694" max="7694" width="6.5703125" style="37" customWidth="1"/>
    <col min="7695" max="7695" width="10.42578125" style="37" customWidth="1"/>
    <col min="7696" max="7696" width="14.28515625" style="37" customWidth="1"/>
    <col min="7697" max="7936" width="9.140625" style="37"/>
    <col min="7937" max="7937" width="4.28515625" style="37" customWidth="1"/>
    <col min="7938" max="7938" width="4.5703125" style="37" customWidth="1"/>
    <col min="7939" max="7939" width="9.7109375" style="37" customWidth="1"/>
    <col min="7940" max="7940" width="25.7109375" style="37" customWidth="1"/>
    <col min="7941" max="7941" width="8" style="37" customWidth="1"/>
    <col min="7942" max="7942" width="12.28515625" style="37" customWidth="1"/>
    <col min="7943" max="7943" width="10.7109375" style="37" customWidth="1"/>
    <col min="7944" max="7944" width="7.140625" style="37" customWidth="1"/>
    <col min="7945" max="7945" width="10.28515625" style="37" customWidth="1"/>
    <col min="7946" max="7946" width="7.5703125" style="37" customWidth="1"/>
    <col min="7947" max="7947" width="10.28515625" style="37" customWidth="1"/>
    <col min="7948" max="7948" width="7.28515625" style="37" customWidth="1"/>
    <col min="7949" max="7949" width="11" style="37" customWidth="1"/>
    <col min="7950" max="7950" width="6.5703125" style="37" customWidth="1"/>
    <col min="7951" max="7951" width="10.42578125" style="37" customWidth="1"/>
    <col min="7952" max="7952" width="14.28515625" style="37" customWidth="1"/>
    <col min="7953" max="8192" width="9.140625" style="37"/>
    <col min="8193" max="8193" width="4.28515625" style="37" customWidth="1"/>
    <col min="8194" max="8194" width="4.5703125" style="37" customWidth="1"/>
    <col min="8195" max="8195" width="9.7109375" style="37" customWidth="1"/>
    <col min="8196" max="8196" width="25.7109375" style="37" customWidth="1"/>
    <col min="8197" max="8197" width="8" style="37" customWidth="1"/>
    <col min="8198" max="8198" width="12.28515625" style="37" customWidth="1"/>
    <col min="8199" max="8199" width="10.7109375" style="37" customWidth="1"/>
    <col min="8200" max="8200" width="7.140625" style="37" customWidth="1"/>
    <col min="8201" max="8201" width="10.28515625" style="37" customWidth="1"/>
    <col min="8202" max="8202" width="7.5703125" style="37" customWidth="1"/>
    <col min="8203" max="8203" width="10.28515625" style="37" customWidth="1"/>
    <col min="8204" max="8204" width="7.28515625" style="37" customWidth="1"/>
    <col min="8205" max="8205" width="11" style="37" customWidth="1"/>
    <col min="8206" max="8206" width="6.5703125" style="37" customWidth="1"/>
    <col min="8207" max="8207" width="10.42578125" style="37" customWidth="1"/>
    <col min="8208" max="8208" width="14.28515625" style="37" customWidth="1"/>
    <col min="8209" max="8448" width="9.140625" style="37"/>
    <col min="8449" max="8449" width="4.28515625" style="37" customWidth="1"/>
    <col min="8450" max="8450" width="4.5703125" style="37" customWidth="1"/>
    <col min="8451" max="8451" width="9.7109375" style="37" customWidth="1"/>
    <col min="8452" max="8452" width="25.7109375" style="37" customWidth="1"/>
    <col min="8453" max="8453" width="8" style="37" customWidth="1"/>
    <col min="8454" max="8454" width="12.28515625" style="37" customWidth="1"/>
    <col min="8455" max="8455" width="10.7109375" style="37" customWidth="1"/>
    <col min="8456" max="8456" width="7.140625" style="37" customWidth="1"/>
    <col min="8457" max="8457" width="10.28515625" style="37" customWidth="1"/>
    <col min="8458" max="8458" width="7.5703125" style="37" customWidth="1"/>
    <col min="8459" max="8459" width="10.28515625" style="37" customWidth="1"/>
    <col min="8460" max="8460" width="7.28515625" style="37" customWidth="1"/>
    <col min="8461" max="8461" width="11" style="37" customWidth="1"/>
    <col min="8462" max="8462" width="6.5703125" style="37" customWidth="1"/>
    <col min="8463" max="8463" width="10.42578125" style="37" customWidth="1"/>
    <col min="8464" max="8464" width="14.28515625" style="37" customWidth="1"/>
    <col min="8465" max="8704" width="9.140625" style="37"/>
    <col min="8705" max="8705" width="4.28515625" style="37" customWidth="1"/>
    <col min="8706" max="8706" width="4.5703125" style="37" customWidth="1"/>
    <col min="8707" max="8707" width="9.7109375" style="37" customWidth="1"/>
    <col min="8708" max="8708" width="25.7109375" style="37" customWidth="1"/>
    <col min="8709" max="8709" width="8" style="37" customWidth="1"/>
    <col min="8710" max="8710" width="12.28515625" style="37" customWidth="1"/>
    <col min="8711" max="8711" width="10.7109375" style="37" customWidth="1"/>
    <col min="8712" max="8712" width="7.140625" style="37" customWidth="1"/>
    <col min="8713" max="8713" width="10.28515625" style="37" customWidth="1"/>
    <col min="8714" max="8714" width="7.5703125" style="37" customWidth="1"/>
    <col min="8715" max="8715" width="10.28515625" style="37" customWidth="1"/>
    <col min="8716" max="8716" width="7.28515625" style="37" customWidth="1"/>
    <col min="8717" max="8717" width="11" style="37" customWidth="1"/>
    <col min="8718" max="8718" width="6.5703125" style="37" customWidth="1"/>
    <col min="8719" max="8719" width="10.42578125" style="37" customWidth="1"/>
    <col min="8720" max="8720" width="14.28515625" style="37" customWidth="1"/>
    <col min="8721" max="8960" width="9.140625" style="37"/>
    <col min="8961" max="8961" width="4.28515625" style="37" customWidth="1"/>
    <col min="8962" max="8962" width="4.5703125" style="37" customWidth="1"/>
    <col min="8963" max="8963" width="9.7109375" style="37" customWidth="1"/>
    <col min="8964" max="8964" width="25.7109375" style="37" customWidth="1"/>
    <col min="8965" max="8965" width="8" style="37" customWidth="1"/>
    <col min="8966" max="8966" width="12.28515625" style="37" customWidth="1"/>
    <col min="8967" max="8967" width="10.7109375" style="37" customWidth="1"/>
    <col min="8968" max="8968" width="7.140625" style="37" customWidth="1"/>
    <col min="8969" max="8969" width="10.28515625" style="37" customWidth="1"/>
    <col min="8970" max="8970" width="7.5703125" style="37" customWidth="1"/>
    <col min="8971" max="8971" width="10.28515625" style="37" customWidth="1"/>
    <col min="8972" max="8972" width="7.28515625" style="37" customWidth="1"/>
    <col min="8973" max="8973" width="11" style="37" customWidth="1"/>
    <col min="8974" max="8974" width="6.5703125" style="37" customWidth="1"/>
    <col min="8975" max="8975" width="10.42578125" style="37" customWidth="1"/>
    <col min="8976" max="8976" width="14.28515625" style="37" customWidth="1"/>
    <col min="8977" max="9216" width="9.140625" style="37"/>
    <col min="9217" max="9217" width="4.28515625" style="37" customWidth="1"/>
    <col min="9218" max="9218" width="4.5703125" style="37" customWidth="1"/>
    <col min="9219" max="9219" width="9.7109375" style="37" customWidth="1"/>
    <col min="9220" max="9220" width="25.7109375" style="37" customWidth="1"/>
    <col min="9221" max="9221" width="8" style="37" customWidth="1"/>
    <col min="9222" max="9222" width="12.28515625" style="37" customWidth="1"/>
    <col min="9223" max="9223" width="10.7109375" style="37" customWidth="1"/>
    <col min="9224" max="9224" width="7.140625" style="37" customWidth="1"/>
    <col min="9225" max="9225" width="10.28515625" style="37" customWidth="1"/>
    <col min="9226" max="9226" width="7.5703125" style="37" customWidth="1"/>
    <col min="9227" max="9227" width="10.28515625" style="37" customWidth="1"/>
    <col min="9228" max="9228" width="7.28515625" style="37" customWidth="1"/>
    <col min="9229" max="9229" width="11" style="37" customWidth="1"/>
    <col min="9230" max="9230" width="6.5703125" style="37" customWidth="1"/>
    <col min="9231" max="9231" width="10.42578125" style="37" customWidth="1"/>
    <col min="9232" max="9232" width="14.28515625" style="37" customWidth="1"/>
    <col min="9233" max="9472" width="9.140625" style="37"/>
    <col min="9473" max="9473" width="4.28515625" style="37" customWidth="1"/>
    <col min="9474" max="9474" width="4.5703125" style="37" customWidth="1"/>
    <col min="9475" max="9475" width="9.7109375" style="37" customWidth="1"/>
    <col min="9476" max="9476" width="25.7109375" style="37" customWidth="1"/>
    <col min="9477" max="9477" width="8" style="37" customWidth="1"/>
    <col min="9478" max="9478" width="12.28515625" style="37" customWidth="1"/>
    <col min="9479" max="9479" width="10.7109375" style="37" customWidth="1"/>
    <col min="9480" max="9480" width="7.140625" style="37" customWidth="1"/>
    <col min="9481" max="9481" width="10.28515625" style="37" customWidth="1"/>
    <col min="9482" max="9482" width="7.5703125" style="37" customWidth="1"/>
    <col min="9483" max="9483" width="10.28515625" style="37" customWidth="1"/>
    <col min="9484" max="9484" width="7.28515625" style="37" customWidth="1"/>
    <col min="9485" max="9485" width="11" style="37" customWidth="1"/>
    <col min="9486" max="9486" width="6.5703125" style="37" customWidth="1"/>
    <col min="9487" max="9487" width="10.42578125" style="37" customWidth="1"/>
    <col min="9488" max="9488" width="14.28515625" style="37" customWidth="1"/>
    <col min="9489" max="9728" width="9.140625" style="37"/>
    <col min="9729" max="9729" width="4.28515625" style="37" customWidth="1"/>
    <col min="9730" max="9730" width="4.5703125" style="37" customWidth="1"/>
    <col min="9731" max="9731" width="9.7109375" style="37" customWidth="1"/>
    <col min="9732" max="9732" width="25.7109375" style="37" customWidth="1"/>
    <col min="9733" max="9733" width="8" style="37" customWidth="1"/>
    <col min="9734" max="9734" width="12.28515625" style="37" customWidth="1"/>
    <col min="9735" max="9735" width="10.7109375" style="37" customWidth="1"/>
    <col min="9736" max="9736" width="7.140625" style="37" customWidth="1"/>
    <col min="9737" max="9737" width="10.28515625" style="37" customWidth="1"/>
    <col min="9738" max="9738" width="7.5703125" style="37" customWidth="1"/>
    <col min="9739" max="9739" width="10.28515625" style="37" customWidth="1"/>
    <col min="9740" max="9740" width="7.28515625" style="37" customWidth="1"/>
    <col min="9741" max="9741" width="11" style="37" customWidth="1"/>
    <col min="9742" max="9742" width="6.5703125" style="37" customWidth="1"/>
    <col min="9743" max="9743" width="10.42578125" style="37" customWidth="1"/>
    <col min="9744" max="9744" width="14.28515625" style="37" customWidth="1"/>
    <col min="9745" max="9984" width="9.140625" style="37"/>
    <col min="9985" max="9985" width="4.28515625" style="37" customWidth="1"/>
    <col min="9986" max="9986" width="4.5703125" style="37" customWidth="1"/>
    <col min="9987" max="9987" width="9.7109375" style="37" customWidth="1"/>
    <col min="9988" max="9988" width="25.7109375" style="37" customWidth="1"/>
    <col min="9989" max="9989" width="8" style="37" customWidth="1"/>
    <col min="9990" max="9990" width="12.28515625" style="37" customWidth="1"/>
    <col min="9991" max="9991" width="10.7109375" style="37" customWidth="1"/>
    <col min="9992" max="9992" width="7.140625" style="37" customWidth="1"/>
    <col min="9993" max="9993" width="10.28515625" style="37" customWidth="1"/>
    <col min="9994" max="9994" width="7.5703125" style="37" customWidth="1"/>
    <col min="9995" max="9995" width="10.28515625" style="37" customWidth="1"/>
    <col min="9996" max="9996" width="7.28515625" style="37" customWidth="1"/>
    <col min="9997" max="9997" width="11" style="37" customWidth="1"/>
    <col min="9998" max="9998" width="6.5703125" style="37" customWidth="1"/>
    <col min="9999" max="9999" width="10.42578125" style="37" customWidth="1"/>
    <col min="10000" max="10000" width="14.28515625" style="37" customWidth="1"/>
    <col min="10001" max="10240" width="9.140625" style="37"/>
    <col min="10241" max="10241" width="4.28515625" style="37" customWidth="1"/>
    <col min="10242" max="10242" width="4.5703125" style="37" customWidth="1"/>
    <col min="10243" max="10243" width="9.7109375" style="37" customWidth="1"/>
    <col min="10244" max="10244" width="25.7109375" style="37" customWidth="1"/>
    <col min="10245" max="10245" width="8" style="37" customWidth="1"/>
    <col min="10246" max="10246" width="12.28515625" style="37" customWidth="1"/>
    <col min="10247" max="10247" width="10.7109375" style="37" customWidth="1"/>
    <col min="10248" max="10248" width="7.140625" style="37" customWidth="1"/>
    <col min="10249" max="10249" width="10.28515625" style="37" customWidth="1"/>
    <col min="10250" max="10250" width="7.5703125" style="37" customWidth="1"/>
    <col min="10251" max="10251" width="10.28515625" style="37" customWidth="1"/>
    <col min="10252" max="10252" width="7.28515625" style="37" customWidth="1"/>
    <col min="10253" max="10253" width="11" style="37" customWidth="1"/>
    <col min="10254" max="10254" width="6.5703125" style="37" customWidth="1"/>
    <col min="10255" max="10255" width="10.42578125" style="37" customWidth="1"/>
    <col min="10256" max="10256" width="14.28515625" style="37" customWidth="1"/>
    <col min="10257" max="10496" width="9.140625" style="37"/>
    <col min="10497" max="10497" width="4.28515625" style="37" customWidth="1"/>
    <col min="10498" max="10498" width="4.5703125" style="37" customWidth="1"/>
    <col min="10499" max="10499" width="9.7109375" style="37" customWidth="1"/>
    <col min="10500" max="10500" width="25.7109375" style="37" customWidth="1"/>
    <col min="10501" max="10501" width="8" style="37" customWidth="1"/>
    <col min="10502" max="10502" width="12.28515625" style="37" customWidth="1"/>
    <col min="10503" max="10503" width="10.7109375" style="37" customWidth="1"/>
    <col min="10504" max="10504" width="7.140625" style="37" customWidth="1"/>
    <col min="10505" max="10505" width="10.28515625" style="37" customWidth="1"/>
    <col min="10506" max="10506" width="7.5703125" style="37" customWidth="1"/>
    <col min="10507" max="10507" width="10.28515625" style="37" customWidth="1"/>
    <col min="10508" max="10508" width="7.28515625" style="37" customWidth="1"/>
    <col min="10509" max="10509" width="11" style="37" customWidth="1"/>
    <col min="10510" max="10510" width="6.5703125" style="37" customWidth="1"/>
    <col min="10511" max="10511" width="10.42578125" style="37" customWidth="1"/>
    <col min="10512" max="10512" width="14.28515625" style="37" customWidth="1"/>
    <col min="10513" max="10752" width="9.140625" style="37"/>
    <col min="10753" max="10753" width="4.28515625" style="37" customWidth="1"/>
    <col min="10754" max="10754" width="4.5703125" style="37" customWidth="1"/>
    <col min="10755" max="10755" width="9.7109375" style="37" customWidth="1"/>
    <col min="10756" max="10756" width="25.7109375" style="37" customWidth="1"/>
    <col min="10757" max="10757" width="8" style="37" customWidth="1"/>
    <col min="10758" max="10758" width="12.28515625" style="37" customWidth="1"/>
    <col min="10759" max="10759" width="10.7109375" style="37" customWidth="1"/>
    <col min="10760" max="10760" width="7.140625" style="37" customWidth="1"/>
    <col min="10761" max="10761" width="10.28515625" style="37" customWidth="1"/>
    <col min="10762" max="10762" width="7.5703125" style="37" customWidth="1"/>
    <col min="10763" max="10763" width="10.28515625" style="37" customWidth="1"/>
    <col min="10764" max="10764" width="7.28515625" style="37" customWidth="1"/>
    <col min="10765" max="10765" width="11" style="37" customWidth="1"/>
    <col min="10766" max="10766" width="6.5703125" style="37" customWidth="1"/>
    <col min="10767" max="10767" width="10.42578125" style="37" customWidth="1"/>
    <col min="10768" max="10768" width="14.28515625" style="37" customWidth="1"/>
    <col min="10769" max="11008" width="9.140625" style="37"/>
    <col min="11009" max="11009" width="4.28515625" style="37" customWidth="1"/>
    <col min="11010" max="11010" width="4.5703125" style="37" customWidth="1"/>
    <col min="11011" max="11011" width="9.7109375" style="37" customWidth="1"/>
    <col min="11012" max="11012" width="25.7109375" style="37" customWidth="1"/>
    <col min="11013" max="11013" width="8" style="37" customWidth="1"/>
    <col min="11014" max="11014" width="12.28515625" style="37" customWidth="1"/>
    <col min="11015" max="11015" width="10.7109375" style="37" customWidth="1"/>
    <col min="11016" max="11016" width="7.140625" style="37" customWidth="1"/>
    <col min="11017" max="11017" width="10.28515625" style="37" customWidth="1"/>
    <col min="11018" max="11018" width="7.5703125" style="37" customWidth="1"/>
    <col min="11019" max="11019" width="10.28515625" style="37" customWidth="1"/>
    <col min="11020" max="11020" width="7.28515625" style="37" customWidth="1"/>
    <col min="11021" max="11021" width="11" style="37" customWidth="1"/>
    <col min="11022" max="11022" width="6.5703125" style="37" customWidth="1"/>
    <col min="11023" max="11023" width="10.42578125" style="37" customWidth="1"/>
    <col min="11024" max="11024" width="14.28515625" style="37" customWidth="1"/>
    <col min="11025" max="11264" width="9.140625" style="37"/>
    <col min="11265" max="11265" width="4.28515625" style="37" customWidth="1"/>
    <col min="11266" max="11266" width="4.5703125" style="37" customWidth="1"/>
    <col min="11267" max="11267" width="9.7109375" style="37" customWidth="1"/>
    <col min="11268" max="11268" width="25.7109375" style="37" customWidth="1"/>
    <col min="11269" max="11269" width="8" style="37" customWidth="1"/>
    <col min="11270" max="11270" width="12.28515625" style="37" customWidth="1"/>
    <col min="11271" max="11271" width="10.7109375" style="37" customWidth="1"/>
    <col min="11272" max="11272" width="7.140625" style="37" customWidth="1"/>
    <col min="11273" max="11273" width="10.28515625" style="37" customWidth="1"/>
    <col min="11274" max="11274" width="7.5703125" style="37" customWidth="1"/>
    <col min="11275" max="11275" width="10.28515625" style="37" customWidth="1"/>
    <col min="11276" max="11276" width="7.28515625" style="37" customWidth="1"/>
    <col min="11277" max="11277" width="11" style="37" customWidth="1"/>
    <col min="11278" max="11278" width="6.5703125" style="37" customWidth="1"/>
    <col min="11279" max="11279" width="10.42578125" style="37" customWidth="1"/>
    <col min="11280" max="11280" width="14.28515625" style="37" customWidth="1"/>
    <col min="11281" max="11520" width="9.140625" style="37"/>
    <col min="11521" max="11521" width="4.28515625" style="37" customWidth="1"/>
    <col min="11522" max="11522" width="4.5703125" style="37" customWidth="1"/>
    <col min="11523" max="11523" width="9.7109375" style="37" customWidth="1"/>
    <col min="11524" max="11524" width="25.7109375" style="37" customWidth="1"/>
    <col min="11525" max="11525" width="8" style="37" customWidth="1"/>
    <col min="11526" max="11526" width="12.28515625" style="37" customWidth="1"/>
    <col min="11527" max="11527" width="10.7109375" style="37" customWidth="1"/>
    <col min="11528" max="11528" width="7.140625" style="37" customWidth="1"/>
    <col min="11529" max="11529" width="10.28515625" style="37" customWidth="1"/>
    <col min="11530" max="11530" width="7.5703125" style="37" customWidth="1"/>
    <col min="11531" max="11531" width="10.28515625" style="37" customWidth="1"/>
    <col min="11532" max="11532" width="7.28515625" style="37" customWidth="1"/>
    <col min="11533" max="11533" width="11" style="37" customWidth="1"/>
    <col min="11534" max="11534" width="6.5703125" style="37" customWidth="1"/>
    <col min="11535" max="11535" width="10.42578125" style="37" customWidth="1"/>
    <col min="11536" max="11536" width="14.28515625" style="37" customWidth="1"/>
    <col min="11537" max="11776" width="9.140625" style="37"/>
    <col min="11777" max="11777" width="4.28515625" style="37" customWidth="1"/>
    <col min="11778" max="11778" width="4.5703125" style="37" customWidth="1"/>
    <col min="11779" max="11779" width="9.7109375" style="37" customWidth="1"/>
    <col min="11780" max="11780" width="25.7109375" style="37" customWidth="1"/>
    <col min="11781" max="11781" width="8" style="37" customWidth="1"/>
    <col min="11782" max="11782" width="12.28515625" style="37" customWidth="1"/>
    <col min="11783" max="11783" width="10.7109375" style="37" customWidth="1"/>
    <col min="11784" max="11784" width="7.140625" style="37" customWidth="1"/>
    <col min="11785" max="11785" width="10.28515625" style="37" customWidth="1"/>
    <col min="11786" max="11786" width="7.5703125" style="37" customWidth="1"/>
    <col min="11787" max="11787" width="10.28515625" style="37" customWidth="1"/>
    <col min="11788" max="11788" width="7.28515625" style="37" customWidth="1"/>
    <col min="11789" max="11789" width="11" style="37" customWidth="1"/>
    <col min="11790" max="11790" width="6.5703125" style="37" customWidth="1"/>
    <col min="11791" max="11791" width="10.42578125" style="37" customWidth="1"/>
    <col min="11792" max="11792" width="14.28515625" style="37" customWidth="1"/>
    <col min="11793" max="12032" width="9.140625" style="37"/>
    <col min="12033" max="12033" width="4.28515625" style="37" customWidth="1"/>
    <col min="12034" max="12034" width="4.5703125" style="37" customWidth="1"/>
    <col min="12035" max="12035" width="9.7109375" style="37" customWidth="1"/>
    <col min="12036" max="12036" width="25.7109375" style="37" customWidth="1"/>
    <col min="12037" max="12037" width="8" style="37" customWidth="1"/>
    <col min="12038" max="12038" width="12.28515625" style="37" customWidth="1"/>
    <col min="12039" max="12039" width="10.7109375" style="37" customWidth="1"/>
    <col min="12040" max="12040" width="7.140625" style="37" customWidth="1"/>
    <col min="12041" max="12041" width="10.28515625" style="37" customWidth="1"/>
    <col min="12042" max="12042" width="7.5703125" style="37" customWidth="1"/>
    <col min="12043" max="12043" width="10.28515625" style="37" customWidth="1"/>
    <col min="12044" max="12044" width="7.28515625" style="37" customWidth="1"/>
    <col min="12045" max="12045" width="11" style="37" customWidth="1"/>
    <col min="12046" max="12046" width="6.5703125" style="37" customWidth="1"/>
    <col min="12047" max="12047" width="10.42578125" style="37" customWidth="1"/>
    <col min="12048" max="12048" width="14.28515625" style="37" customWidth="1"/>
    <col min="12049" max="12288" width="9.140625" style="37"/>
    <col min="12289" max="12289" width="4.28515625" style="37" customWidth="1"/>
    <col min="12290" max="12290" width="4.5703125" style="37" customWidth="1"/>
    <col min="12291" max="12291" width="9.7109375" style="37" customWidth="1"/>
    <col min="12292" max="12292" width="25.7109375" style="37" customWidth="1"/>
    <col min="12293" max="12293" width="8" style="37" customWidth="1"/>
    <col min="12294" max="12294" width="12.28515625" style="37" customWidth="1"/>
    <col min="12295" max="12295" width="10.7109375" style="37" customWidth="1"/>
    <col min="12296" max="12296" width="7.140625" style="37" customWidth="1"/>
    <col min="12297" max="12297" width="10.28515625" style="37" customWidth="1"/>
    <col min="12298" max="12298" width="7.5703125" style="37" customWidth="1"/>
    <col min="12299" max="12299" width="10.28515625" style="37" customWidth="1"/>
    <col min="12300" max="12300" width="7.28515625" style="37" customWidth="1"/>
    <col min="12301" max="12301" width="11" style="37" customWidth="1"/>
    <col min="12302" max="12302" width="6.5703125" style="37" customWidth="1"/>
    <col min="12303" max="12303" width="10.42578125" style="37" customWidth="1"/>
    <col min="12304" max="12304" width="14.28515625" style="37" customWidth="1"/>
    <col min="12305" max="12544" width="9.140625" style="37"/>
    <col min="12545" max="12545" width="4.28515625" style="37" customWidth="1"/>
    <col min="12546" max="12546" width="4.5703125" style="37" customWidth="1"/>
    <col min="12547" max="12547" width="9.7109375" style="37" customWidth="1"/>
    <col min="12548" max="12548" width="25.7109375" style="37" customWidth="1"/>
    <col min="12549" max="12549" width="8" style="37" customWidth="1"/>
    <col min="12550" max="12550" width="12.28515625" style="37" customWidth="1"/>
    <col min="12551" max="12551" width="10.7109375" style="37" customWidth="1"/>
    <col min="12552" max="12552" width="7.140625" style="37" customWidth="1"/>
    <col min="12553" max="12553" width="10.28515625" style="37" customWidth="1"/>
    <col min="12554" max="12554" width="7.5703125" style="37" customWidth="1"/>
    <col min="12555" max="12555" width="10.28515625" style="37" customWidth="1"/>
    <col min="12556" max="12556" width="7.28515625" style="37" customWidth="1"/>
    <col min="12557" max="12557" width="11" style="37" customWidth="1"/>
    <col min="12558" max="12558" width="6.5703125" style="37" customWidth="1"/>
    <col min="12559" max="12559" width="10.42578125" style="37" customWidth="1"/>
    <col min="12560" max="12560" width="14.28515625" style="37" customWidth="1"/>
    <col min="12561" max="12800" width="9.140625" style="37"/>
    <col min="12801" max="12801" width="4.28515625" style="37" customWidth="1"/>
    <col min="12802" max="12802" width="4.5703125" style="37" customWidth="1"/>
    <col min="12803" max="12803" width="9.7109375" style="37" customWidth="1"/>
    <col min="12804" max="12804" width="25.7109375" style="37" customWidth="1"/>
    <col min="12805" max="12805" width="8" style="37" customWidth="1"/>
    <col min="12806" max="12806" width="12.28515625" style="37" customWidth="1"/>
    <col min="12807" max="12807" width="10.7109375" style="37" customWidth="1"/>
    <col min="12808" max="12808" width="7.140625" style="37" customWidth="1"/>
    <col min="12809" max="12809" width="10.28515625" style="37" customWidth="1"/>
    <col min="12810" max="12810" width="7.5703125" style="37" customWidth="1"/>
    <col min="12811" max="12811" width="10.28515625" style="37" customWidth="1"/>
    <col min="12812" max="12812" width="7.28515625" style="37" customWidth="1"/>
    <col min="12813" max="12813" width="11" style="37" customWidth="1"/>
    <col min="12814" max="12814" width="6.5703125" style="37" customWidth="1"/>
    <col min="12815" max="12815" width="10.42578125" style="37" customWidth="1"/>
    <col min="12816" max="12816" width="14.28515625" style="37" customWidth="1"/>
    <col min="12817" max="13056" width="9.140625" style="37"/>
    <col min="13057" max="13057" width="4.28515625" style="37" customWidth="1"/>
    <col min="13058" max="13058" width="4.5703125" style="37" customWidth="1"/>
    <col min="13059" max="13059" width="9.7109375" style="37" customWidth="1"/>
    <col min="13060" max="13060" width="25.7109375" style="37" customWidth="1"/>
    <col min="13061" max="13061" width="8" style="37" customWidth="1"/>
    <col min="13062" max="13062" width="12.28515625" style="37" customWidth="1"/>
    <col min="13063" max="13063" width="10.7109375" style="37" customWidth="1"/>
    <col min="13064" max="13064" width="7.140625" style="37" customWidth="1"/>
    <col min="13065" max="13065" width="10.28515625" style="37" customWidth="1"/>
    <col min="13066" max="13066" width="7.5703125" style="37" customWidth="1"/>
    <col min="13067" max="13067" width="10.28515625" style="37" customWidth="1"/>
    <col min="13068" max="13068" width="7.28515625" style="37" customWidth="1"/>
    <col min="13069" max="13069" width="11" style="37" customWidth="1"/>
    <col min="13070" max="13070" width="6.5703125" style="37" customWidth="1"/>
    <col min="13071" max="13071" width="10.42578125" style="37" customWidth="1"/>
    <col min="13072" max="13072" width="14.28515625" style="37" customWidth="1"/>
    <col min="13073" max="13312" width="9.140625" style="37"/>
    <col min="13313" max="13313" width="4.28515625" style="37" customWidth="1"/>
    <col min="13314" max="13314" width="4.5703125" style="37" customWidth="1"/>
    <col min="13315" max="13315" width="9.7109375" style="37" customWidth="1"/>
    <col min="13316" max="13316" width="25.7109375" style="37" customWidth="1"/>
    <col min="13317" max="13317" width="8" style="37" customWidth="1"/>
    <col min="13318" max="13318" width="12.28515625" style="37" customWidth="1"/>
    <col min="13319" max="13319" width="10.7109375" style="37" customWidth="1"/>
    <col min="13320" max="13320" width="7.140625" style="37" customWidth="1"/>
    <col min="13321" max="13321" width="10.28515625" style="37" customWidth="1"/>
    <col min="13322" max="13322" width="7.5703125" style="37" customWidth="1"/>
    <col min="13323" max="13323" width="10.28515625" style="37" customWidth="1"/>
    <col min="13324" max="13324" width="7.28515625" style="37" customWidth="1"/>
    <col min="13325" max="13325" width="11" style="37" customWidth="1"/>
    <col min="13326" max="13326" width="6.5703125" style="37" customWidth="1"/>
    <col min="13327" max="13327" width="10.42578125" style="37" customWidth="1"/>
    <col min="13328" max="13328" width="14.28515625" style="37" customWidth="1"/>
    <col min="13329" max="13568" width="9.140625" style="37"/>
    <col min="13569" max="13569" width="4.28515625" style="37" customWidth="1"/>
    <col min="13570" max="13570" width="4.5703125" style="37" customWidth="1"/>
    <col min="13571" max="13571" width="9.7109375" style="37" customWidth="1"/>
    <col min="13572" max="13572" width="25.7109375" style="37" customWidth="1"/>
    <col min="13573" max="13573" width="8" style="37" customWidth="1"/>
    <col min="13574" max="13574" width="12.28515625" style="37" customWidth="1"/>
    <col min="13575" max="13575" width="10.7109375" style="37" customWidth="1"/>
    <col min="13576" max="13576" width="7.140625" style="37" customWidth="1"/>
    <col min="13577" max="13577" width="10.28515625" style="37" customWidth="1"/>
    <col min="13578" max="13578" width="7.5703125" style="37" customWidth="1"/>
    <col min="13579" max="13579" width="10.28515625" style="37" customWidth="1"/>
    <col min="13580" max="13580" width="7.28515625" style="37" customWidth="1"/>
    <col min="13581" max="13581" width="11" style="37" customWidth="1"/>
    <col min="13582" max="13582" width="6.5703125" style="37" customWidth="1"/>
    <col min="13583" max="13583" width="10.42578125" style="37" customWidth="1"/>
    <col min="13584" max="13584" width="14.28515625" style="37" customWidth="1"/>
    <col min="13585" max="13824" width="9.140625" style="37"/>
    <col min="13825" max="13825" width="4.28515625" style="37" customWidth="1"/>
    <col min="13826" max="13826" width="4.5703125" style="37" customWidth="1"/>
    <col min="13827" max="13827" width="9.7109375" style="37" customWidth="1"/>
    <col min="13828" max="13828" width="25.7109375" style="37" customWidth="1"/>
    <col min="13829" max="13829" width="8" style="37" customWidth="1"/>
    <col min="13830" max="13830" width="12.28515625" style="37" customWidth="1"/>
    <col min="13831" max="13831" width="10.7109375" style="37" customWidth="1"/>
    <col min="13832" max="13832" width="7.140625" style="37" customWidth="1"/>
    <col min="13833" max="13833" width="10.28515625" style="37" customWidth="1"/>
    <col min="13834" max="13834" width="7.5703125" style="37" customWidth="1"/>
    <col min="13835" max="13835" width="10.28515625" style="37" customWidth="1"/>
    <col min="13836" max="13836" width="7.28515625" style="37" customWidth="1"/>
    <col min="13837" max="13837" width="11" style="37" customWidth="1"/>
    <col min="13838" max="13838" width="6.5703125" style="37" customWidth="1"/>
    <col min="13839" max="13839" width="10.42578125" style="37" customWidth="1"/>
    <col min="13840" max="13840" width="14.28515625" style="37" customWidth="1"/>
    <col min="13841" max="14080" width="9.140625" style="37"/>
    <col min="14081" max="14081" width="4.28515625" style="37" customWidth="1"/>
    <col min="14082" max="14082" width="4.5703125" style="37" customWidth="1"/>
    <col min="14083" max="14083" width="9.7109375" style="37" customWidth="1"/>
    <col min="14084" max="14084" width="25.7109375" style="37" customWidth="1"/>
    <col min="14085" max="14085" width="8" style="37" customWidth="1"/>
    <col min="14086" max="14086" width="12.28515625" style="37" customWidth="1"/>
    <col min="14087" max="14087" width="10.7109375" style="37" customWidth="1"/>
    <col min="14088" max="14088" width="7.140625" style="37" customWidth="1"/>
    <col min="14089" max="14089" width="10.28515625" style="37" customWidth="1"/>
    <col min="14090" max="14090" width="7.5703125" style="37" customWidth="1"/>
    <col min="14091" max="14091" width="10.28515625" style="37" customWidth="1"/>
    <col min="14092" max="14092" width="7.28515625" style="37" customWidth="1"/>
    <col min="14093" max="14093" width="11" style="37" customWidth="1"/>
    <col min="14094" max="14094" width="6.5703125" style="37" customWidth="1"/>
    <col min="14095" max="14095" width="10.42578125" style="37" customWidth="1"/>
    <col min="14096" max="14096" width="14.28515625" style="37" customWidth="1"/>
    <col min="14097" max="14336" width="9.140625" style="37"/>
    <col min="14337" max="14337" width="4.28515625" style="37" customWidth="1"/>
    <col min="14338" max="14338" width="4.5703125" style="37" customWidth="1"/>
    <col min="14339" max="14339" width="9.7109375" style="37" customWidth="1"/>
    <col min="14340" max="14340" width="25.7109375" style="37" customWidth="1"/>
    <col min="14341" max="14341" width="8" style="37" customWidth="1"/>
    <col min="14342" max="14342" width="12.28515625" style="37" customWidth="1"/>
    <col min="14343" max="14343" width="10.7109375" style="37" customWidth="1"/>
    <col min="14344" max="14344" width="7.140625" style="37" customWidth="1"/>
    <col min="14345" max="14345" width="10.28515625" style="37" customWidth="1"/>
    <col min="14346" max="14346" width="7.5703125" style="37" customWidth="1"/>
    <col min="14347" max="14347" width="10.28515625" style="37" customWidth="1"/>
    <col min="14348" max="14348" width="7.28515625" style="37" customWidth="1"/>
    <col min="14349" max="14349" width="11" style="37" customWidth="1"/>
    <col min="14350" max="14350" width="6.5703125" style="37" customWidth="1"/>
    <col min="14351" max="14351" width="10.42578125" style="37" customWidth="1"/>
    <col min="14352" max="14352" width="14.28515625" style="37" customWidth="1"/>
    <col min="14353" max="14592" width="9.140625" style="37"/>
    <col min="14593" max="14593" width="4.28515625" style="37" customWidth="1"/>
    <col min="14594" max="14594" width="4.5703125" style="37" customWidth="1"/>
    <col min="14595" max="14595" width="9.7109375" style="37" customWidth="1"/>
    <col min="14596" max="14596" width="25.7109375" style="37" customWidth="1"/>
    <col min="14597" max="14597" width="8" style="37" customWidth="1"/>
    <col min="14598" max="14598" width="12.28515625" style="37" customWidth="1"/>
    <col min="14599" max="14599" width="10.7109375" style="37" customWidth="1"/>
    <col min="14600" max="14600" width="7.140625" style="37" customWidth="1"/>
    <col min="14601" max="14601" width="10.28515625" style="37" customWidth="1"/>
    <col min="14602" max="14602" width="7.5703125" style="37" customWidth="1"/>
    <col min="14603" max="14603" width="10.28515625" style="37" customWidth="1"/>
    <col min="14604" max="14604" width="7.28515625" style="37" customWidth="1"/>
    <col min="14605" max="14605" width="11" style="37" customWidth="1"/>
    <col min="14606" max="14606" width="6.5703125" style="37" customWidth="1"/>
    <col min="14607" max="14607" width="10.42578125" style="37" customWidth="1"/>
    <col min="14608" max="14608" width="14.28515625" style="37" customWidth="1"/>
    <col min="14609" max="14848" width="9.140625" style="37"/>
    <col min="14849" max="14849" width="4.28515625" style="37" customWidth="1"/>
    <col min="14850" max="14850" width="4.5703125" style="37" customWidth="1"/>
    <col min="14851" max="14851" width="9.7109375" style="37" customWidth="1"/>
    <col min="14852" max="14852" width="25.7109375" style="37" customWidth="1"/>
    <col min="14853" max="14853" width="8" style="37" customWidth="1"/>
    <col min="14854" max="14854" width="12.28515625" style="37" customWidth="1"/>
    <col min="14855" max="14855" width="10.7109375" style="37" customWidth="1"/>
    <col min="14856" max="14856" width="7.140625" style="37" customWidth="1"/>
    <col min="14857" max="14857" width="10.28515625" style="37" customWidth="1"/>
    <col min="14858" max="14858" width="7.5703125" style="37" customWidth="1"/>
    <col min="14859" max="14859" width="10.28515625" style="37" customWidth="1"/>
    <col min="14860" max="14860" width="7.28515625" style="37" customWidth="1"/>
    <col min="14861" max="14861" width="11" style="37" customWidth="1"/>
    <col min="14862" max="14862" width="6.5703125" style="37" customWidth="1"/>
    <col min="14863" max="14863" width="10.42578125" style="37" customWidth="1"/>
    <col min="14864" max="14864" width="14.28515625" style="37" customWidth="1"/>
    <col min="14865" max="15104" width="9.140625" style="37"/>
    <col min="15105" max="15105" width="4.28515625" style="37" customWidth="1"/>
    <col min="15106" max="15106" width="4.5703125" style="37" customWidth="1"/>
    <col min="15107" max="15107" width="9.7109375" style="37" customWidth="1"/>
    <col min="15108" max="15108" width="25.7109375" style="37" customWidth="1"/>
    <col min="15109" max="15109" width="8" style="37" customWidth="1"/>
    <col min="15110" max="15110" width="12.28515625" style="37" customWidth="1"/>
    <col min="15111" max="15111" width="10.7109375" style="37" customWidth="1"/>
    <col min="15112" max="15112" width="7.140625" style="37" customWidth="1"/>
    <col min="15113" max="15113" width="10.28515625" style="37" customWidth="1"/>
    <col min="15114" max="15114" width="7.5703125" style="37" customWidth="1"/>
    <col min="15115" max="15115" width="10.28515625" style="37" customWidth="1"/>
    <col min="15116" max="15116" width="7.28515625" style="37" customWidth="1"/>
    <col min="15117" max="15117" width="11" style="37" customWidth="1"/>
    <col min="15118" max="15118" width="6.5703125" style="37" customWidth="1"/>
    <col min="15119" max="15119" width="10.42578125" style="37" customWidth="1"/>
    <col min="15120" max="15120" width="14.28515625" style="37" customWidth="1"/>
    <col min="15121" max="15360" width="9.140625" style="37"/>
    <col min="15361" max="15361" width="4.28515625" style="37" customWidth="1"/>
    <col min="15362" max="15362" width="4.5703125" style="37" customWidth="1"/>
    <col min="15363" max="15363" width="9.7109375" style="37" customWidth="1"/>
    <col min="15364" max="15364" width="25.7109375" style="37" customWidth="1"/>
    <col min="15365" max="15365" width="8" style="37" customWidth="1"/>
    <col min="15366" max="15366" width="12.28515625" style="37" customWidth="1"/>
    <col min="15367" max="15367" width="10.7109375" style="37" customWidth="1"/>
    <col min="15368" max="15368" width="7.140625" style="37" customWidth="1"/>
    <col min="15369" max="15369" width="10.28515625" style="37" customWidth="1"/>
    <col min="15370" max="15370" width="7.5703125" style="37" customWidth="1"/>
    <col min="15371" max="15371" width="10.28515625" style="37" customWidth="1"/>
    <col min="15372" max="15372" width="7.28515625" style="37" customWidth="1"/>
    <col min="15373" max="15373" width="11" style="37" customWidth="1"/>
    <col min="15374" max="15374" width="6.5703125" style="37" customWidth="1"/>
    <col min="15375" max="15375" width="10.42578125" style="37" customWidth="1"/>
    <col min="15376" max="15376" width="14.28515625" style="37" customWidth="1"/>
    <col min="15377" max="15616" width="9.140625" style="37"/>
    <col min="15617" max="15617" width="4.28515625" style="37" customWidth="1"/>
    <col min="15618" max="15618" width="4.5703125" style="37" customWidth="1"/>
    <col min="15619" max="15619" width="9.7109375" style="37" customWidth="1"/>
    <col min="15620" max="15620" width="25.7109375" style="37" customWidth="1"/>
    <col min="15621" max="15621" width="8" style="37" customWidth="1"/>
    <col min="15622" max="15622" width="12.28515625" style="37" customWidth="1"/>
    <col min="15623" max="15623" width="10.7109375" style="37" customWidth="1"/>
    <col min="15624" max="15624" width="7.140625" style="37" customWidth="1"/>
    <col min="15625" max="15625" width="10.28515625" style="37" customWidth="1"/>
    <col min="15626" max="15626" width="7.5703125" style="37" customWidth="1"/>
    <col min="15627" max="15627" width="10.28515625" style="37" customWidth="1"/>
    <col min="15628" max="15628" width="7.28515625" style="37" customWidth="1"/>
    <col min="15629" max="15629" width="11" style="37" customWidth="1"/>
    <col min="15630" max="15630" width="6.5703125" style="37" customWidth="1"/>
    <col min="15631" max="15631" width="10.42578125" style="37" customWidth="1"/>
    <col min="15632" max="15632" width="14.28515625" style="37" customWidth="1"/>
    <col min="15633" max="15872" width="9.140625" style="37"/>
    <col min="15873" max="15873" width="4.28515625" style="37" customWidth="1"/>
    <col min="15874" max="15874" width="4.5703125" style="37" customWidth="1"/>
    <col min="15875" max="15875" width="9.7109375" style="37" customWidth="1"/>
    <col min="15876" max="15876" width="25.7109375" style="37" customWidth="1"/>
    <col min="15877" max="15877" width="8" style="37" customWidth="1"/>
    <col min="15878" max="15878" width="12.28515625" style="37" customWidth="1"/>
    <col min="15879" max="15879" width="10.7109375" style="37" customWidth="1"/>
    <col min="15880" max="15880" width="7.140625" style="37" customWidth="1"/>
    <col min="15881" max="15881" width="10.28515625" style="37" customWidth="1"/>
    <col min="15882" max="15882" width="7.5703125" style="37" customWidth="1"/>
    <col min="15883" max="15883" width="10.28515625" style="37" customWidth="1"/>
    <col min="15884" max="15884" width="7.28515625" style="37" customWidth="1"/>
    <col min="15885" max="15885" width="11" style="37" customWidth="1"/>
    <col min="15886" max="15886" width="6.5703125" style="37" customWidth="1"/>
    <col min="15887" max="15887" width="10.42578125" style="37" customWidth="1"/>
    <col min="15888" max="15888" width="14.28515625" style="37" customWidth="1"/>
    <col min="15889" max="16128" width="9.140625" style="37"/>
    <col min="16129" max="16129" width="4.28515625" style="37" customWidth="1"/>
    <col min="16130" max="16130" width="4.5703125" style="37" customWidth="1"/>
    <col min="16131" max="16131" width="9.7109375" style="37" customWidth="1"/>
    <col min="16132" max="16132" width="25.7109375" style="37" customWidth="1"/>
    <col min="16133" max="16133" width="8" style="37" customWidth="1"/>
    <col min="16134" max="16134" width="12.28515625" style="37" customWidth="1"/>
    <col min="16135" max="16135" width="10.7109375" style="37" customWidth="1"/>
    <col min="16136" max="16136" width="7.140625" style="37" customWidth="1"/>
    <col min="16137" max="16137" width="10.28515625" style="37" customWidth="1"/>
    <col min="16138" max="16138" width="7.5703125" style="37" customWidth="1"/>
    <col min="16139" max="16139" width="10.28515625" style="37" customWidth="1"/>
    <col min="16140" max="16140" width="7.28515625" style="37" customWidth="1"/>
    <col min="16141" max="16141" width="11" style="37" customWidth="1"/>
    <col min="16142" max="16142" width="6.5703125" style="37" customWidth="1"/>
    <col min="16143" max="16143" width="10.42578125" style="37" customWidth="1"/>
    <col min="16144" max="16144" width="14.28515625" style="37" customWidth="1"/>
    <col min="16145" max="16384" width="9.140625" style="37"/>
  </cols>
  <sheetData>
    <row r="1" spans="1:18" ht="16.5" customHeight="1" x14ac:dyDescent="0.2"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8" s="43" customFormat="1" ht="16.5" customHeight="1" x14ac:dyDescent="0.25">
      <c r="A2" s="38"/>
      <c r="B2" s="38"/>
      <c r="C2" s="39"/>
      <c r="D2" s="40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8" s="43" customFormat="1" ht="16.5" customHeight="1" x14ac:dyDescent="0.25">
      <c r="A3" s="38"/>
      <c r="B3" s="38"/>
      <c r="C3" s="44"/>
      <c r="D3" s="41"/>
      <c r="E3" s="41"/>
      <c r="F3" s="41"/>
      <c r="G3" s="41"/>
      <c r="H3" s="41"/>
      <c r="I3" s="41"/>
      <c r="J3" s="41"/>
      <c r="K3" s="41"/>
      <c r="L3" s="41"/>
      <c r="M3" s="41"/>
      <c r="N3" s="45"/>
      <c r="O3" s="45"/>
    </row>
    <row r="4" spans="1:18" s="46" customFormat="1" ht="41.25" customHeight="1" x14ac:dyDescent="0.3">
      <c r="A4" s="323" t="s">
        <v>157</v>
      </c>
      <c r="B4" s="323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8" s="47" customFormat="1" x14ac:dyDescent="0.25">
      <c r="A5" s="8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48" customFormat="1" ht="16.5" customHeight="1" x14ac:dyDescent="0.2">
      <c r="A6" s="325" t="s">
        <v>0</v>
      </c>
      <c r="B6" s="326"/>
      <c r="C6" s="331" t="s">
        <v>5</v>
      </c>
      <c r="D6" s="331" t="s">
        <v>6</v>
      </c>
      <c r="E6" s="334" t="s">
        <v>7</v>
      </c>
      <c r="F6" s="331" t="s">
        <v>8</v>
      </c>
      <c r="G6" s="334"/>
      <c r="H6" s="337" t="s">
        <v>9</v>
      </c>
      <c r="I6" s="337"/>
      <c r="J6" s="337"/>
      <c r="K6" s="337"/>
      <c r="L6" s="337"/>
      <c r="M6" s="337"/>
      <c r="N6" s="337"/>
      <c r="O6" s="338"/>
      <c r="P6" s="339" t="s">
        <v>10</v>
      </c>
    </row>
    <row r="7" spans="1:18" s="48" customFormat="1" ht="15.6" customHeight="1" x14ac:dyDescent="0.2">
      <c r="A7" s="327"/>
      <c r="B7" s="328"/>
      <c r="C7" s="332"/>
      <c r="D7" s="332"/>
      <c r="E7" s="335"/>
      <c r="F7" s="332"/>
      <c r="G7" s="335"/>
      <c r="H7" s="331" t="s">
        <v>91</v>
      </c>
      <c r="I7" s="334"/>
      <c r="J7" s="339" t="s">
        <v>92</v>
      </c>
      <c r="K7" s="339"/>
      <c r="L7" s="339"/>
      <c r="M7" s="339"/>
      <c r="N7" s="331" t="s">
        <v>94</v>
      </c>
      <c r="O7" s="334"/>
      <c r="P7" s="339"/>
    </row>
    <row r="8" spans="1:18" s="48" customFormat="1" ht="13.5" customHeight="1" x14ac:dyDescent="0.2">
      <c r="A8" s="327"/>
      <c r="B8" s="328"/>
      <c r="C8" s="332"/>
      <c r="D8" s="332"/>
      <c r="E8" s="335"/>
      <c r="F8" s="332"/>
      <c r="G8" s="335"/>
      <c r="H8" s="332"/>
      <c r="I8" s="335"/>
      <c r="J8" s="339"/>
      <c r="K8" s="339"/>
      <c r="L8" s="339"/>
      <c r="M8" s="339"/>
      <c r="N8" s="332"/>
      <c r="O8" s="335"/>
      <c r="P8" s="339"/>
    </row>
    <row r="9" spans="1:18" s="48" customFormat="1" ht="13.5" customHeight="1" x14ac:dyDescent="0.2">
      <c r="A9" s="327"/>
      <c r="B9" s="328"/>
      <c r="C9" s="332"/>
      <c r="D9" s="332"/>
      <c r="E9" s="335"/>
      <c r="F9" s="333"/>
      <c r="G9" s="336"/>
      <c r="H9" s="333"/>
      <c r="I9" s="336"/>
      <c r="J9" s="339" t="s">
        <v>104</v>
      </c>
      <c r="K9" s="339"/>
      <c r="L9" s="339" t="s">
        <v>103</v>
      </c>
      <c r="M9" s="339"/>
      <c r="N9" s="333"/>
      <c r="O9" s="336"/>
      <c r="P9" s="339"/>
    </row>
    <row r="10" spans="1:18" s="48" customFormat="1" ht="15" customHeight="1" x14ac:dyDescent="0.2">
      <c r="A10" s="329"/>
      <c r="B10" s="330"/>
      <c r="C10" s="333"/>
      <c r="D10" s="333"/>
      <c r="E10" s="336"/>
      <c r="F10" s="49" t="s">
        <v>11</v>
      </c>
      <c r="G10" s="50" t="s">
        <v>12</v>
      </c>
      <c r="H10" s="50" t="s">
        <v>13</v>
      </c>
      <c r="I10" s="50" t="s">
        <v>14</v>
      </c>
      <c r="J10" s="50" t="s">
        <v>13</v>
      </c>
      <c r="K10" s="50" t="s">
        <v>14</v>
      </c>
      <c r="L10" s="50" t="s">
        <v>13</v>
      </c>
      <c r="M10" s="50" t="s">
        <v>14</v>
      </c>
      <c r="N10" s="50" t="s">
        <v>13</v>
      </c>
      <c r="O10" s="50" t="s">
        <v>14</v>
      </c>
      <c r="P10" s="339"/>
    </row>
    <row r="11" spans="1:18" s="52" customFormat="1" ht="23.45" customHeight="1" x14ac:dyDescent="0.2">
      <c r="A11" s="340" t="s">
        <v>132</v>
      </c>
      <c r="B11" s="341"/>
      <c r="C11" s="341"/>
      <c r="D11" s="341"/>
      <c r="E11" s="341"/>
      <c r="F11" s="341"/>
      <c r="G11" s="342"/>
      <c r="H11" s="51"/>
      <c r="I11" s="51"/>
      <c r="J11" s="51"/>
      <c r="K11" s="51"/>
      <c r="L11" s="51"/>
      <c r="M11" s="51"/>
      <c r="N11" s="51"/>
      <c r="O11" s="51"/>
      <c r="P11" s="51"/>
    </row>
    <row r="12" spans="1:18" s="52" customFormat="1" ht="18" customHeight="1" x14ac:dyDescent="0.2">
      <c r="A12" s="53">
        <v>1</v>
      </c>
      <c r="B12" s="53">
        <v>1</v>
      </c>
      <c r="C12" s="54">
        <v>2151010001</v>
      </c>
      <c r="D12" s="349" t="s">
        <v>133</v>
      </c>
      <c r="E12" s="350" t="s">
        <v>134</v>
      </c>
      <c r="F12" s="99">
        <v>37186</v>
      </c>
      <c r="G12" s="99"/>
      <c r="H12" s="56">
        <v>80.5</v>
      </c>
      <c r="I12" s="56" t="s">
        <v>1</v>
      </c>
      <c r="J12" s="55">
        <v>85</v>
      </c>
      <c r="K12" s="55" t="s">
        <v>1</v>
      </c>
      <c r="L12" s="56">
        <v>86.5</v>
      </c>
      <c r="M12" s="56" t="s">
        <v>1</v>
      </c>
      <c r="N12" s="53">
        <v>84</v>
      </c>
      <c r="O12" s="57" t="s">
        <v>1</v>
      </c>
      <c r="P12" s="51"/>
    </row>
    <row r="13" spans="1:18" s="52" customFormat="1" ht="18" customHeight="1" x14ac:dyDescent="0.2">
      <c r="A13" s="53">
        <v>2</v>
      </c>
      <c r="B13" s="53">
        <v>2</v>
      </c>
      <c r="C13" s="54">
        <v>2151010004</v>
      </c>
      <c r="D13" s="349" t="s">
        <v>135</v>
      </c>
      <c r="E13" s="350" t="s">
        <v>136</v>
      </c>
      <c r="F13" s="99">
        <v>37729</v>
      </c>
      <c r="G13" s="99"/>
      <c r="H13" s="56">
        <v>80.5</v>
      </c>
      <c r="I13" s="56" t="s">
        <v>1</v>
      </c>
      <c r="J13" s="55">
        <v>86</v>
      </c>
      <c r="K13" s="55" t="s">
        <v>1</v>
      </c>
      <c r="L13" s="56">
        <v>79.5</v>
      </c>
      <c r="M13" s="56" t="s">
        <v>1</v>
      </c>
      <c r="N13" s="53">
        <v>80</v>
      </c>
      <c r="O13" s="57" t="s">
        <v>1</v>
      </c>
      <c r="P13" s="51"/>
    </row>
    <row r="14" spans="1:18" s="52" customFormat="1" ht="18" customHeight="1" x14ac:dyDescent="0.2">
      <c r="A14" s="53">
        <v>3</v>
      </c>
      <c r="B14" s="53">
        <v>3</v>
      </c>
      <c r="C14" s="54">
        <v>2151010005</v>
      </c>
      <c r="D14" s="349" t="s">
        <v>137</v>
      </c>
      <c r="E14" s="350" t="s">
        <v>138</v>
      </c>
      <c r="F14" s="99"/>
      <c r="G14" s="99">
        <v>37888</v>
      </c>
      <c r="H14" s="56">
        <v>70</v>
      </c>
      <c r="I14" s="56" t="s">
        <v>2</v>
      </c>
      <c r="J14" s="55">
        <v>74</v>
      </c>
      <c r="K14" s="55" t="s">
        <v>2</v>
      </c>
      <c r="L14" s="56">
        <v>73</v>
      </c>
      <c r="M14" s="56" t="s">
        <v>2</v>
      </c>
      <c r="N14" s="53">
        <v>72</v>
      </c>
      <c r="O14" s="57" t="s">
        <v>2</v>
      </c>
      <c r="P14" s="51"/>
    </row>
    <row r="15" spans="1:18" s="52" customFormat="1" ht="18" customHeight="1" x14ac:dyDescent="0.2">
      <c r="A15" s="53">
        <v>4</v>
      </c>
      <c r="B15" s="53">
        <v>4</v>
      </c>
      <c r="C15" s="54">
        <v>2151010020</v>
      </c>
      <c r="D15" s="349" t="s">
        <v>139</v>
      </c>
      <c r="E15" s="350" t="s">
        <v>107</v>
      </c>
      <c r="F15" s="99">
        <v>37829</v>
      </c>
      <c r="G15" s="99"/>
      <c r="H15" s="56">
        <v>74</v>
      </c>
      <c r="I15" s="56" t="s">
        <v>2</v>
      </c>
      <c r="J15" s="55">
        <v>74</v>
      </c>
      <c r="K15" s="55" t="s">
        <v>2</v>
      </c>
      <c r="L15" s="56">
        <v>72.5</v>
      </c>
      <c r="M15" s="56" t="s">
        <v>2</v>
      </c>
      <c r="N15" s="53">
        <v>73</v>
      </c>
      <c r="O15" s="57" t="s">
        <v>2</v>
      </c>
      <c r="P15" s="51"/>
    </row>
    <row r="16" spans="1:18" s="52" customFormat="1" ht="18" customHeight="1" x14ac:dyDescent="0.2">
      <c r="A16" s="53">
        <v>5</v>
      </c>
      <c r="B16" s="53">
        <v>5</v>
      </c>
      <c r="C16" s="54">
        <v>2151010006</v>
      </c>
      <c r="D16" s="349" t="s">
        <v>140</v>
      </c>
      <c r="E16" s="350" t="s">
        <v>98</v>
      </c>
      <c r="F16" s="99">
        <v>37909</v>
      </c>
      <c r="G16" s="99"/>
      <c r="H16" s="56">
        <v>77.5</v>
      </c>
      <c r="I16" s="56" t="s">
        <v>2</v>
      </c>
      <c r="J16" s="55">
        <v>75</v>
      </c>
      <c r="K16" s="55" t="s">
        <v>2</v>
      </c>
      <c r="L16" s="56">
        <v>77</v>
      </c>
      <c r="M16" s="56" t="s">
        <v>2</v>
      </c>
      <c r="N16" s="53">
        <v>77</v>
      </c>
      <c r="O16" s="57" t="s">
        <v>2</v>
      </c>
      <c r="P16" s="51"/>
    </row>
    <row r="17" spans="1:16" s="52" customFormat="1" ht="18" customHeight="1" x14ac:dyDescent="0.2">
      <c r="A17" s="53">
        <v>6</v>
      </c>
      <c r="B17" s="53">
        <v>6</v>
      </c>
      <c r="C17" s="54">
        <v>2151010021</v>
      </c>
      <c r="D17" s="349" t="s">
        <v>141</v>
      </c>
      <c r="E17" s="350" t="s">
        <v>98</v>
      </c>
      <c r="F17" s="99">
        <v>37819</v>
      </c>
      <c r="G17" s="99"/>
      <c r="H17" s="56">
        <v>81</v>
      </c>
      <c r="I17" s="56" t="s">
        <v>1</v>
      </c>
      <c r="J17" s="55">
        <v>75</v>
      </c>
      <c r="K17" s="55" t="s">
        <v>2</v>
      </c>
      <c r="L17" s="56">
        <v>77</v>
      </c>
      <c r="M17" s="56" t="s">
        <v>2</v>
      </c>
      <c r="N17" s="53">
        <v>79</v>
      </c>
      <c r="O17" s="57" t="s">
        <v>2</v>
      </c>
      <c r="P17" s="51"/>
    </row>
    <row r="18" spans="1:16" s="52" customFormat="1" ht="18" customHeight="1" x14ac:dyDescent="0.2">
      <c r="A18" s="53">
        <v>7</v>
      </c>
      <c r="B18" s="53">
        <v>7</v>
      </c>
      <c r="C18" s="54">
        <v>2151010007</v>
      </c>
      <c r="D18" s="349" t="s">
        <v>99</v>
      </c>
      <c r="E18" s="350" t="s">
        <v>108</v>
      </c>
      <c r="F18" s="99">
        <v>35218</v>
      </c>
      <c r="G18" s="99"/>
      <c r="H18" s="56">
        <v>87</v>
      </c>
      <c r="I18" s="56" t="s">
        <v>1</v>
      </c>
      <c r="J18" s="55">
        <v>80</v>
      </c>
      <c r="K18" s="55" t="s">
        <v>1</v>
      </c>
      <c r="L18" s="56">
        <v>82</v>
      </c>
      <c r="M18" s="56" t="s">
        <v>1</v>
      </c>
      <c r="N18" s="53">
        <v>85</v>
      </c>
      <c r="O18" s="57" t="s">
        <v>1</v>
      </c>
      <c r="P18" s="58"/>
    </row>
    <row r="19" spans="1:16" s="52" customFormat="1" ht="18" customHeight="1" x14ac:dyDescent="0.2">
      <c r="A19" s="53">
        <v>8</v>
      </c>
      <c r="B19" s="53">
        <v>8</v>
      </c>
      <c r="C19" s="54">
        <v>2151010009</v>
      </c>
      <c r="D19" s="349" t="s">
        <v>142</v>
      </c>
      <c r="E19" s="350" t="s">
        <v>60</v>
      </c>
      <c r="F19" s="99"/>
      <c r="G19" s="99">
        <v>34880</v>
      </c>
      <c r="H19" s="56">
        <v>87</v>
      </c>
      <c r="I19" s="56" t="s">
        <v>1</v>
      </c>
      <c r="J19" s="55">
        <v>80</v>
      </c>
      <c r="K19" s="55" t="s">
        <v>1</v>
      </c>
      <c r="L19" s="56">
        <v>83</v>
      </c>
      <c r="M19" s="56" t="s">
        <v>1</v>
      </c>
      <c r="N19" s="53">
        <v>85</v>
      </c>
      <c r="O19" s="57" t="s">
        <v>1</v>
      </c>
      <c r="P19" s="58"/>
    </row>
    <row r="20" spans="1:16" s="52" customFormat="1" ht="18" customHeight="1" x14ac:dyDescent="0.2">
      <c r="A20" s="53">
        <v>9</v>
      </c>
      <c r="B20" s="53">
        <v>9</v>
      </c>
      <c r="C20" s="54">
        <v>2151010010</v>
      </c>
      <c r="D20" s="349" t="s">
        <v>143</v>
      </c>
      <c r="E20" s="350" t="s">
        <v>60</v>
      </c>
      <c r="F20" s="99"/>
      <c r="G20" s="99">
        <v>34744</v>
      </c>
      <c r="H20" s="56">
        <v>87</v>
      </c>
      <c r="I20" s="56" t="s">
        <v>1</v>
      </c>
      <c r="J20" s="55">
        <v>80</v>
      </c>
      <c r="K20" s="55" t="s">
        <v>1</v>
      </c>
      <c r="L20" s="56">
        <v>83</v>
      </c>
      <c r="M20" s="56" t="s">
        <v>1</v>
      </c>
      <c r="N20" s="53">
        <v>85</v>
      </c>
      <c r="O20" s="57" t="s">
        <v>1</v>
      </c>
      <c r="P20" s="58"/>
    </row>
    <row r="21" spans="1:16" s="52" customFormat="1" ht="18" customHeight="1" x14ac:dyDescent="0.2">
      <c r="A21" s="53">
        <v>10</v>
      </c>
      <c r="B21" s="53">
        <v>10</v>
      </c>
      <c r="C21" s="54">
        <v>2151010012</v>
      </c>
      <c r="D21" s="349" t="s">
        <v>144</v>
      </c>
      <c r="E21" s="350" t="s">
        <v>61</v>
      </c>
      <c r="F21" s="100"/>
      <c r="G21" s="99">
        <v>36827</v>
      </c>
      <c r="H21" s="56">
        <v>72.5</v>
      </c>
      <c r="I21" s="56" t="s">
        <v>2</v>
      </c>
      <c r="J21" s="55">
        <v>74</v>
      </c>
      <c r="K21" s="55" t="s">
        <v>2</v>
      </c>
      <c r="L21" s="56">
        <v>73</v>
      </c>
      <c r="M21" s="56" t="s">
        <v>2</v>
      </c>
      <c r="N21" s="53">
        <v>73</v>
      </c>
      <c r="O21" s="57" t="s">
        <v>2</v>
      </c>
      <c r="P21" s="58"/>
    </row>
    <row r="22" spans="1:16" s="52" customFormat="1" ht="18" customHeight="1" x14ac:dyDescent="0.2">
      <c r="A22" s="53">
        <v>11</v>
      </c>
      <c r="B22" s="53">
        <v>11</v>
      </c>
      <c r="C22" s="54">
        <v>2151010013</v>
      </c>
      <c r="D22" s="349" t="s">
        <v>82</v>
      </c>
      <c r="E22" s="350" t="s">
        <v>145</v>
      </c>
      <c r="F22" s="99"/>
      <c r="G22" s="99">
        <v>37698</v>
      </c>
      <c r="H22" s="56">
        <v>88.5</v>
      </c>
      <c r="I22" s="56" t="s">
        <v>1</v>
      </c>
      <c r="J22" s="55">
        <v>81</v>
      </c>
      <c r="K22" s="55" t="s">
        <v>1</v>
      </c>
      <c r="L22" s="56">
        <v>87.5</v>
      </c>
      <c r="M22" s="56" t="s">
        <v>1</v>
      </c>
      <c r="N22" s="53">
        <v>88</v>
      </c>
      <c r="O22" s="57" t="s">
        <v>1</v>
      </c>
      <c r="P22" s="58"/>
    </row>
    <row r="23" spans="1:16" s="52" customFormat="1" ht="18" customHeight="1" x14ac:dyDescent="0.2">
      <c r="A23" s="53">
        <v>12</v>
      </c>
      <c r="B23" s="53">
        <v>12</v>
      </c>
      <c r="C23" s="54">
        <v>2151010014</v>
      </c>
      <c r="D23" s="349" t="s">
        <v>146</v>
      </c>
      <c r="E23" s="350" t="s">
        <v>31</v>
      </c>
      <c r="F23" s="99"/>
      <c r="G23" s="99">
        <v>37292</v>
      </c>
      <c r="H23" s="56">
        <v>90.5</v>
      </c>
      <c r="I23" s="56" t="s">
        <v>15</v>
      </c>
      <c r="J23" s="55">
        <v>81</v>
      </c>
      <c r="K23" s="55" t="s">
        <v>1</v>
      </c>
      <c r="L23" s="56">
        <v>86.5</v>
      </c>
      <c r="M23" s="56" t="s">
        <v>1</v>
      </c>
      <c r="N23" s="53">
        <v>89</v>
      </c>
      <c r="O23" s="57" t="s">
        <v>1</v>
      </c>
      <c r="P23" s="58"/>
    </row>
    <row r="24" spans="1:16" s="52" customFormat="1" ht="18" customHeight="1" x14ac:dyDescent="0.2">
      <c r="A24" s="53">
        <v>13</v>
      </c>
      <c r="B24" s="53">
        <v>13</v>
      </c>
      <c r="C24" s="54">
        <v>2151010015</v>
      </c>
      <c r="D24" s="349" t="s">
        <v>147</v>
      </c>
      <c r="E24" s="350" t="s">
        <v>148</v>
      </c>
      <c r="F24" s="99"/>
      <c r="G24" s="99">
        <v>37689</v>
      </c>
      <c r="H24" s="56">
        <v>72.5</v>
      </c>
      <c r="I24" s="56" t="s">
        <v>2</v>
      </c>
      <c r="J24" s="55">
        <v>76</v>
      </c>
      <c r="K24" s="55" t="s">
        <v>2</v>
      </c>
      <c r="L24" s="56">
        <v>77.5</v>
      </c>
      <c r="M24" s="56" t="s">
        <v>2</v>
      </c>
      <c r="N24" s="53">
        <v>75</v>
      </c>
      <c r="O24" s="57" t="s">
        <v>2</v>
      </c>
      <c r="P24" s="58"/>
    </row>
    <row r="25" spans="1:16" s="52" customFormat="1" ht="18" customHeight="1" x14ac:dyDescent="0.2">
      <c r="A25" s="53">
        <v>14</v>
      </c>
      <c r="B25" s="53">
        <v>14</v>
      </c>
      <c r="C25" s="54">
        <v>2151010016</v>
      </c>
      <c r="D25" s="349" t="s">
        <v>149</v>
      </c>
      <c r="E25" s="350" t="s">
        <v>150</v>
      </c>
      <c r="F25" s="99">
        <v>37875</v>
      </c>
      <c r="G25" s="99"/>
      <c r="H25" s="56">
        <v>77.5</v>
      </c>
      <c r="I25" s="56" t="s">
        <v>2</v>
      </c>
      <c r="J25" s="55">
        <v>74</v>
      </c>
      <c r="K25" s="55" t="s">
        <v>2</v>
      </c>
      <c r="L25" s="56">
        <v>74</v>
      </c>
      <c r="M25" s="56" t="s">
        <v>2</v>
      </c>
      <c r="N25" s="53">
        <v>76</v>
      </c>
      <c r="O25" s="57" t="s">
        <v>2</v>
      </c>
      <c r="P25" s="58"/>
    </row>
    <row r="26" spans="1:16" s="52" customFormat="1" ht="18" customHeight="1" x14ac:dyDescent="0.2">
      <c r="A26" s="53">
        <v>15</v>
      </c>
      <c r="B26" s="53">
        <v>15</v>
      </c>
      <c r="C26" s="54">
        <v>2151010017</v>
      </c>
      <c r="D26" s="349" t="s">
        <v>151</v>
      </c>
      <c r="E26" s="350" t="s">
        <v>88</v>
      </c>
      <c r="F26" s="99">
        <v>37986</v>
      </c>
      <c r="G26" s="99"/>
      <c r="H26" s="56">
        <v>98</v>
      </c>
      <c r="I26" s="56" t="s">
        <v>15</v>
      </c>
      <c r="J26" s="55">
        <v>94</v>
      </c>
      <c r="K26" s="55" t="s">
        <v>15</v>
      </c>
      <c r="L26" s="56">
        <v>95.5</v>
      </c>
      <c r="M26" s="56" t="s">
        <v>15</v>
      </c>
      <c r="N26" s="53">
        <v>97</v>
      </c>
      <c r="O26" s="57" t="s">
        <v>15</v>
      </c>
      <c r="P26" s="58"/>
    </row>
    <row r="27" spans="1:16" s="52" customFormat="1" ht="15.75" x14ac:dyDescent="0.2">
      <c r="A27" s="53">
        <v>16</v>
      </c>
      <c r="B27" s="53">
        <v>16</v>
      </c>
      <c r="C27" s="59">
        <v>2151010018</v>
      </c>
      <c r="D27" s="137" t="s">
        <v>152</v>
      </c>
      <c r="E27" s="138" t="s">
        <v>153</v>
      </c>
      <c r="F27" s="99">
        <v>37874</v>
      </c>
      <c r="G27" s="99"/>
      <c r="H27" s="60">
        <v>85.5</v>
      </c>
      <c r="I27" s="60" t="s">
        <v>1</v>
      </c>
      <c r="J27" s="53">
        <v>93</v>
      </c>
      <c r="K27" s="53" t="s">
        <v>15</v>
      </c>
      <c r="L27" s="57">
        <v>95</v>
      </c>
      <c r="M27" s="57" t="s">
        <v>15</v>
      </c>
      <c r="N27" s="53">
        <v>90</v>
      </c>
      <c r="O27" s="57" t="s">
        <v>15</v>
      </c>
      <c r="P27" s="61"/>
    </row>
    <row r="28" spans="1:16" s="52" customFormat="1" ht="18" customHeight="1" x14ac:dyDescent="0.2">
      <c r="A28" s="53">
        <v>17</v>
      </c>
      <c r="B28" s="53">
        <v>17</v>
      </c>
      <c r="C28" s="54">
        <v>2151010019</v>
      </c>
      <c r="D28" s="349" t="s">
        <v>154</v>
      </c>
      <c r="E28" s="350" t="s">
        <v>101</v>
      </c>
      <c r="F28" s="99">
        <v>37977</v>
      </c>
      <c r="G28" s="99"/>
      <c r="H28" s="56">
        <v>75</v>
      </c>
      <c r="I28" s="56" t="s">
        <v>2</v>
      </c>
      <c r="J28" s="55">
        <v>74</v>
      </c>
      <c r="K28" s="55" t="s">
        <v>2</v>
      </c>
      <c r="L28" s="56">
        <v>75.5</v>
      </c>
      <c r="M28" s="56" t="s">
        <v>2</v>
      </c>
      <c r="N28" s="53">
        <v>75</v>
      </c>
      <c r="O28" s="57" t="s">
        <v>2</v>
      </c>
      <c r="P28" s="58"/>
    </row>
    <row r="29" spans="1:16" s="52" customFormat="1" ht="18" customHeight="1" x14ac:dyDescent="0.2">
      <c r="A29" s="53">
        <v>18</v>
      </c>
      <c r="B29" s="53">
        <v>18</v>
      </c>
      <c r="C29" s="54">
        <v>2151010022</v>
      </c>
      <c r="D29" s="349" t="s">
        <v>155</v>
      </c>
      <c r="E29" s="350" t="s">
        <v>156</v>
      </c>
      <c r="F29" s="99"/>
      <c r="G29" s="99">
        <v>37874</v>
      </c>
      <c r="H29" s="56">
        <v>81.5</v>
      </c>
      <c r="I29" s="56" t="s">
        <v>1</v>
      </c>
      <c r="J29" s="55">
        <v>80</v>
      </c>
      <c r="K29" s="55" t="s">
        <v>1</v>
      </c>
      <c r="L29" s="56">
        <v>80</v>
      </c>
      <c r="M29" s="56" t="s">
        <v>1</v>
      </c>
      <c r="N29" s="53">
        <v>81</v>
      </c>
      <c r="O29" s="57" t="s">
        <v>1</v>
      </c>
      <c r="P29" s="58"/>
    </row>
    <row r="30" spans="1:16" s="52" customFormat="1" ht="27.6" customHeight="1" x14ac:dyDescent="0.2">
      <c r="A30" s="340" t="s">
        <v>255</v>
      </c>
      <c r="B30" s="341"/>
      <c r="C30" s="341"/>
      <c r="D30" s="341"/>
      <c r="E30" s="341"/>
      <c r="F30" s="341"/>
      <c r="G30" s="342"/>
      <c r="H30" s="136"/>
      <c r="I30" s="136"/>
      <c r="J30" s="136"/>
      <c r="K30" s="136"/>
      <c r="L30" s="136"/>
      <c r="M30" s="136"/>
      <c r="N30" s="136"/>
      <c r="O30" s="136"/>
      <c r="P30" s="51"/>
    </row>
    <row r="31" spans="1:16" s="52" customFormat="1" ht="18" customHeight="1" x14ac:dyDescent="0.2">
      <c r="A31" s="53">
        <v>19</v>
      </c>
      <c r="B31" s="55">
        <v>1</v>
      </c>
      <c r="C31" s="54" t="s">
        <v>256</v>
      </c>
      <c r="D31" s="349" t="s">
        <v>257</v>
      </c>
      <c r="E31" s="350" t="s">
        <v>258</v>
      </c>
      <c r="F31" s="54" t="s">
        <v>259</v>
      </c>
      <c r="G31" s="55"/>
      <c r="H31" s="56">
        <v>74</v>
      </c>
      <c r="I31" s="56" t="s">
        <v>2</v>
      </c>
      <c r="J31" s="55">
        <v>75</v>
      </c>
      <c r="K31" s="55" t="s">
        <v>2</v>
      </c>
      <c r="L31" s="56">
        <v>76</v>
      </c>
      <c r="M31" s="56" t="s">
        <v>2</v>
      </c>
      <c r="N31" s="55">
        <v>75</v>
      </c>
      <c r="O31" s="55" t="s">
        <v>2</v>
      </c>
      <c r="P31" s="51"/>
    </row>
    <row r="32" spans="1:16" s="52" customFormat="1" ht="18" customHeight="1" x14ac:dyDescent="0.2">
      <c r="A32" s="53">
        <v>20</v>
      </c>
      <c r="B32" s="55">
        <v>2</v>
      </c>
      <c r="C32" s="54" t="s">
        <v>260</v>
      </c>
      <c r="D32" s="349" t="s">
        <v>109</v>
      </c>
      <c r="E32" s="350" t="s">
        <v>95</v>
      </c>
      <c r="F32" s="54" t="s">
        <v>261</v>
      </c>
      <c r="G32" s="55"/>
      <c r="H32" s="56">
        <v>82</v>
      </c>
      <c r="I32" s="56" t="s">
        <v>1</v>
      </c>
      <c r="J32" s="55">
        <v>81</v>
      </c>
      <c r="K32" s="55" t="s">
        <v>1</v>
      </c>
      <c r="L32" s="56">
        <v>82</v>
      </c>
      <c r="M32" s="56" t="s">
        <v>1</v>
      </c>
      <c r="N32" s="55">
        <v>82</v>
      </c>
      <c r="O32" s="55" t="s">
        <v>1</v>
      </c>
      <c r="P32" s="51"/>
    </row>
    <row r="33" spans="1:16" s="52" customFormat="1" ht="18" customHeight="1" x14ac:dyDescent="0.2">
      <c r="A33" s="53">
        <v>21</v>
      </c>
      <c r="B33" s="55">
        <v>3</v>
      </c>
      <c r="C33" s="54" t="s">
        <v>262</v>
      </c>
      <c r="D33" s="349" t="s">
        <v>263</v>
      </c>
      <c r="E33" s="350" t="s">
        <v>264</v>
      </c>
      <c r="F33" s="54" t="s">
        <v>265</v>
      </c>
      <c r="G33" s="55"/>
      <c r="H33" s="56">
        <v>65</v>
      </c>
      <c r="I33" s="56" t="s">
        <v>16</v>
      </c>
      <c r="J33" s="55">
        <v>69</v>
      </c>
      <c r="K33" s="55" t="s">
        <v>16</v>
      </c>
      <c r="L33" s="56">
        <v>65</v>
      </c>
      <c r="M33" s="56" t="s">
        <v>16</v>
      </c>
      <c r="N33" s="55">
        <v>65</v>
      </c>
      <c r="O33" s="55" t="s">
        <v>16</v>
      </c>
      <c r="P33" s="51"/>
    </row>
    <row r="34" spans="1:16" s="52" customFormat="1" ht="18" customHeight="1" x14ac:dyDescent="0.2">
      <c r="A34" s="53">
        <v>22</v>
      </c>
      <c r="B34" s="55">
        <v>4</v>
      </c>
      <c r="C34" s="54" t="s">
        <v>266</v>
      </c>
      <c r="D34" s="349" t="s">
        <v>267</v>
      </c>
      <c r="E34" s="350" t="s">
        <v>268</v>
      </c>
      <c r="F34" s="54" t="s">
        <v>269</v>
      </c>
      <c r="G34" s="55"/>
      <c r="H34" s="56">
        <v>61</v>
      </c>
      <c r="I34" s="56" t="s">
        <v>16</v>
      </c>
      <c r="J34" s="55">
        <v>69</v>
      </c>
      <c r="K34" s="55" t="s">
        <v>16</v>
      </c>
      <c r="L34" s="56">
        <v>68</v>
      </c>
      <c r="M34" s="56" t="s">
        <v>16</v>
      </c>
      <c r="N34" s="55">
        <v>65</v>
      </c>
      <c r="O34" s="55" t="s">
        <v>16</v>
      </c>
      <c r="P34" s="51"/>
    </row>
    <row r="35" spans="1:16" s="52" customFormat="1" ht="18" customHeight="1" x14ac:dyDescent="0.2">
      <c r="A35" s="53">
        <v>23</v>
      </c>
      <c r="B35" s="55">
        <v>5</v>
      </c>
      <c r="C35" s="54" t="s">
        <v>270</v>
      </c>
      <c r="D35" s="349" t="s">
        <v>100</v>
      </c>
      <c r="E35" s="350" t="s">
        <v>136</v>
      </c>
      <c r="F35" s="54" t="s">
        <v>115</v>
      </c>
      <c r="G35" s="55"/>
      <c r="H35" s="56">
        <v>65</v>
      </c>
      <c r="I35" s="56" t="s">
        <v>16</v>
      </c>
      <c r="J35" s="55">
        <v>57</v>
      </c>
      <c r="K35" s="55" t="s">
        <v>16</v>
      </c>
      <c r="L35" s="56">
        <v>61</v>
      </c>
      <c r="M35" s="56" t="s">
        <v>16</v>
      </c>
      <c r="N35" s="55">
        <v>63</v>
      </c>
      <c r="O35" s="55" t="s">
        <v>16</v>
      </c>
      <c r="P35" s="51"/>
    </row>
    <row r="36" spans="1:16" s="52" customFormat="1" ht="18" customHeight="1" x14ac:dyDescent="0.2">
      <c r="A36" s="53">
        <v>24</v>
      </c>
      <c r="B36" s="55">
        <v>6</v>
      </c>
      <c r="C36" s="54" t="s">
        <v>271</v>
      </c>
      <c r="D36" s="349" t="s">
        <v>272</v>
      </c>
      <c r="E36" s="350" t="s">
        <v>43</v>
      </c>
      <c r="F36" s="55"/>
      <c r="G36" s="54" t="s">
        <v>273</v>
      </c>
      <c r="H36" s="56">
        <v>57</v>
      </c>
      <c r="I36" s="56" t="s">
        <v>16</v>
      </c>
      <c r="J36" s="55">
        <v>75</v>
      </c>
      <c r="K36" s="55" t="s">
        <v>2</v>
      </c>
      <c r="L36" s="56">
        <v>76</v>
      </c>
      <c r="M36" s="56" t="s">
        <v>2</v>
      </c>
      <c r="N36" s="55">
        <v>67</v>
      </c>
      <c r="O36" s="55" t="s">
        <v>16</v>
      </c>
      <c r="P36" s="51"/>
    </row>
    <row r="37" spans="1:16" s="52" customFormat="1" ht="18" customHeight="1" x14ac:dyDescent="0.2">
      <c r="A37" s="53">
        <v>25</v>
      </c>
      <c r="B37" s="55">
        <v>7</v>
      </c>
      <c r="C37" s="54" t="s">
        <v>274</v>
      </c>
      <c r="D37" s="349" t="s">
        <v>105</v>
      </c>
      <c r="E37" s="350" t="s">
        <v>21</v>
      </c>
      <c r="F37" s="54" t="s">
        <v>275</v>
      </c>
      <c r="G37" s="55"/>
      <c r="H37" s="56">
        <v>71</v>
      </c>
      <c r="I37" s="56" t="s">
        <v>2</v>
      </c>
      <c r="J37" s="55">
        <v>75</v>
      </c>
      <c r="K37" s="55" t="s">
        <v>2</v>
      </c>
      <c r="L37" s="56">
        <v>76</v>
      </c>
      <c r="M37" s="56" t="s">
        <v>2</v>
      </c>
      <c r="N37" s="55">
        <v>74</v>
      </c>
      <c r="O37" s="55" t="s">
        <v>2</v>
      </c>
      <c r="P37" s="51"/>
    </row>
    <row r="38" spans="1:16" s="52" customFormat="1" ht="18" customHeight="1" x14ac:dyDescent="0.2">
      <c r="A38" s="53">
        <v>26</v>
      </c>
      <c r="B38" s="55">
        <v>8</v>
      </c>
      <c r="C38" s="54" t="s">
        <v>276</v>
      </c>
      <c r="D38" s="349" t="s">
        <v>96</v>
      </c>
      <c r="E38" s="350" t="s">
        <v>22</v>
      </c>
      <c r="F38" s="54" t="s">
        <v>277</v>
      </c>
      <c r="G38" s="55"/>
      <c r="H38" s="56">
        <v>56</v>
      </c>
      <c r="I38" s="56" t="s">
        <v>16</v>
      </c>
      <c r="J38" s="55">
        <v>70</v>
      </c>
      <c r="K38" s="55" t="s">
        <v>2</v>
      </c>
      <c r="L38" s="56">
        <v>73</v>
      </c>
      <c r="M38" s="56" t="s">
        <v>2</v>
      </c>
      <c r="N38" s="55">
        <v>65</v>
      </c>
      <c r="O38" s="55" t="s">
        <v>16</v>
      </c>
      <c r="P38" s="51"/>
    </row>
    <row r="39" spans="1:16" s="52" customFormat="1" ht="18" customHeight="1" x14ac:dyDescent="0.2">
      <c r="A39" s="53">
        <v>27</v>
      </c>
      <c r="B39" s="55">
        <v>9</v>
      </c>
      <c r="C39" s="54" t="s">
        <v>278</v>
      </c>
      <c r="D39" s="349" t="s">
        <v>37</v>
      </c>
      <c r="E39" s="350" t="s">
        <v>23</v>
      </c>
      <c r="F39" s="55"/>
      <c r="G39" s="54" t="s">
        <v>279</v>
      </c>
      <c r="H39" s="56">
        <v>64</v>
      </c>
      <c r="I39" s="56" t="s">
        <v>16</v>
      </c>
      <c r="J39" s="55">
        <v>69</v>
      </c>
      <c r="K39" s="55" t="s">
        <v>16</v>
      </c>
      <c r="L39" s="56">
        <v>72</v>
      </c>
      <c r="M39" s="56" t="s">
        <v>2</v>
      </c>
      <c r="N39" s="55">
        <v>68</v>
      </c>
      <c r="O39" s="55" t="s">
        <v>16</v>
      </c>
      <c r="P39" s="51"/>
    </row>
    <row r="40" spans="1:16" s="52" customFormat="1" ht="18" customHeight="1" x14ac:dyDescent="0.2">
      <c r="A40" s="53">
        <v>28</v>
      </c>
      <c r="B40" s="55">
        <v>10</v>
      </c>
      <c r="C40" s="54" t="s">
        <v>280</v>
      </c>
      <c r="D40" s="349" t="s">
        <v>281</v>
      </c>
      <c r="E40" s="350" t="s">
        <v>23</v>
      </c>
      <c r="F40" s="55"/>
      <c r="G40" s="54" t="s">
        <v>282</v>
      </c>
      <c r="H40" s="56">
        <v>76</v>
      </c>
      <c r="I40" s="56" t="s">
        <v>2</v>
      </c>
      <c r="J40" s="55">
        <v>80</v>
      </c>
      <c r="K40" s="55" t="s">
        <v>1</v>
      </c>
      <c r="L40" s="56">
        <v>84</v>
      </c>
      <c r="M40" s="56" t="s">
        <v>1</v>
      </c>
      <c r="N40" s="55">
        <v>80</v>
      </c>
      <c r="O40" s="55" t="s">
        <v>1</v>
      </c>
      <c r="P40" s="51"/>
    </row>
    <row r="41" spans="1:16" s="52" customFormat="1" ht="18" customHeight="1" x14ac:dyDescent="0.2">
      <c r="A41" s="53">
        <v>29</v>
      </c>
      <c r="B41" s="55">
        <v>11</v>
      </c>
      <c r="C41" s="54" t="s">
        <v>283</v>
      </c>
      <c r="D41" s="349" t="s">
        <v>96</v>
      </c>
      <c r="E41" s="350" t="s">
        <v>23</v>
      </c>
      <c r="F41" s="54" t="s">
        <v>284</v>
      </c>
      <c r="G41" s="55"/>
      <c r="H41" s="56">
        <v>81</v>
      </c>
      <c r="I41" s="56" t="s">
        <v>1</v>
      </c>
      <c r="J41" s="55">
        <v>84</v>
      </c>
      <c r="K41" s="55" t="s">
        <v>1</v>
      </c>
      <c r="L41" s="56">
        <v>87</v>
      </c>
      <c r="M41" s="56" t="s">
        <v>1</v>
      </c>
      <c r="N41" s="55">
        <v>84</v>
      </c>
      <c r="O41" s="55" t="s">
        <v>1</v>
      </c>
      <c r="P41" s="51"/>
    </row>
    <row r="42" spans="1:16" s="52" customFormat="1" ht="18" customHeight="1" x14ac:dyDescent="0.2">
      <c r="A42" s="53">
        <v>30</v>
      </c>
      <c r="B42" s="55">
        <v>12</v>
      </c>
      <c r="C42" s="54" t="s">
        <v>285</v>
      </c>
      <c r="D42" s="349" t="s">
        <v>113</v>
      </c>
      <c r="E42" s="350" t="s">
        <v>97</v>
      </c>
      <c r="F42" s="54" t="s">
        <v>286</v>
      </c>
      <c r="G42" s="55"/>
      <c r="H42" s="56">
        <v>72</v>
      </c>
      <c r="I42" s="56" t="s">
        <v>2</v>
      </c>
      <c r="J42" s="55">
        <v>73</v>
      </c>
      <c r="K42" s="55" t="s">
        <v>2</v>
      </c>
      <c r="L42" s="56">
        <v>75</v>
      </c>
      <c r="M42" s="56" t="s">
        <v>2</v>
      </c>
      <c r="N42" s="55">
        <v>74</v>
      </c>
      <c r="O42" s="55" t="s">
        <v>2</v>
      </c>
      <c r="P42" s="51"/>
    </row>
    <row r="43" spans="1:16" s="52" customFormat="1" ht="18" customHeight="1" x14ac:dyDescent="0.2">
      <c r="A43" s="53">
        <v>31</v>
      </c>
      <c r="B43" s="55">
        <v>13</v>
      </c>
      <c r="C43" s="54" t="s">
        <v>287</v>
      </c>
      <c r="D43" s="349" t="s">
        <v>96</v>
      </c>
      <c r="E43" s="350" t="s">
        <v>288</v>
      </c>
      <c r="F43" s="54" t="s">
        <v>289</v>
      </c>
      <c r="G43" s="55"/>
      <c r="H43" s="56">
        <v>71</v>
      </c>
      <c r="I43" s="56" t="s">
        <v>2</v>
      </c>
      <c r="J43" s="55">
        <v>73</v>
      </c>
      <c r="K43" s="55" t="s">
        <v>2</v>
      </c>
      <c r="L43" s="56">
        <v>74</v>
      </c>
      <c r="M43" s="56" t="s">
        <v>2</v>
      </c>
      <c r="N43" s="55">
        <v>73</v>
      </c>
      <c r="O43" s="55" t="s">
        <v>2</v>
      </c>
      <c r="P43" s="51"/>
    </row>
    <row r="44" spans="1:16" s="52" customFormat="1" ht="18" customHeight="1" x14ac:dyDescent="0.2">
      <c r="A44" s="53">
        <v>32</v>
      </c>
      <c r="B44" s="55">
        <v>14</v>
      </c>
      <c r="C44" s="54" t="s">
        <v>290</v>
      </c>
      <c r="D44" s="349" t="s">
        <v>67</v>
      </c>
      <c r="E44" s="350" t="s">
        <v>25</v>
      </c>
      <c r="F44" s="55"/>
      <c r="G44" s="54" t="s">
        <v>291</v>
      </c>
      <c r="H44" s="56">
        <v>70</v>
      </c>
      <c r="I44" s="56" t="s">
        <v>2</v>
      </c>
      <c r="J44" s="55">
        <v>72</v>
      </c>
      <c r="K44" s="55" t="s">
        <v>2</v>
      </c>
      <c r="L44" s="56">
        <v>69</v>
      </c>
      <c r="M44" s="56" t="s">
        <v>16</v>
      </c>
      <c r="N44" s="55">
        <v>70</v>
      </c>
      <c r="O44" s="55" t="s">
        <v>2</v>
      </c>
      <c r="P44" s="51"/>
    </row>
    <row r="45" spans="1:16" s="52" customFormat="1" ht="16.5" customHeight="1" x14ac:dyDescent="0.2">
      <c r="A45" s="53">
        <v>33</v>
      </c>
      <c r="B45" s="55">
        <v>15</v>
      </c>
      <c r="C45" s="54" t="s">
        <v>292</v>
      </c>
      <c r="D45" s="349" t="s">
        <v>80</v>
      </c>
      <c r="E45" s="350" t="s">
        <v>60</v>
      </c>
      <c r="F45" s="55"/>
      <c r="G45" s="54" t="s">
        <v>293</v>
      </c>
      <c r="H45" s="56">
        <v>61</v>
      </c>
      <c r="I45" s="56" t="s">
        <v>16</v>
      </c>
      <c r="J45" s="55">
        <v>72</v>
      </c>
      <c r="K45" s="55" t="s">
        <v>2</v>
      </c>
      <c r="L45" s="56">
        <v>76</v>
      </c>
      <c r="M45" s="56" t="s">
        <v>2</v>
      </c>
      <c r="N45" s="55">
        <v>69</v>
      </c>
      <c r="O45" s="55" t="s">
        <v>16</v>
      </c>
      <c r="P45" s="51"/>
    </row>
    <row r="46" spans="1:16" s="52" customFormat="1" ht="16.5" customHeight="1" x14ac:dyDescent="0.2">
      <c r="A46" s="53">
        <v>34</v>
      </c>
      <c r="B46" s="55">
        <v>16</v>
      </c>
      <c r="C46" s="54" t="s">
        <v>294</v>
      </c>
      <c r="D46" s="349" t="s">
        <v>295</v>
      </c>
      <c r="E46" s="350" t="s">
        <v>296</v>
      </c>
      <c r="F46" s="54" t="s">
        <v>297</v>
      </c>
      <c r="G46" s="55"/>
      <c r="H46" s="56">
        <v>62</v>
      </c>
      <c r="I46" s="56" t="s">
        <v>16</v>
      </c>
      <c r="J46" s="55">
        <v>69</v>
      </c>
      <c r="K46" s="55" t="s">
        <v>16</v>
      </c>
      <c r="L46" s="56">
        <v>69</v>
      </c>
      <c r="M46" s="56" t="s">
        <v>16</v>
      </c>
      <c r="N46" s="55">
        <v>66</v>
      </c>
      <c r="O46" s="55" t="s">
        <v>16</v>
      </c>
      <c r="P46" s="51"/>
    </row>
    <row r="47" spans="1:16" s="52" customFormat="1" ht="16.5" customHeight="1" x14ac:dyDescent="0.2">
      <c r="A47" s="53">
        <v>35</v>
      </c>
      <c r="B47" s="55">
        <v>17</v>
      </c>
      <c r="C47" s="54" t="s">
        <v>298</v>
      </c>
      <c r="D47" s="349" t="s">
        <v>299</v>
      </c>
      <c r="E47" s="350" t="s">
        <v>62</v>
      </c>
      <c r="F47" s="55"/>
      <c r="G47" s="54" t="s">
        <v>300</v>
      </c>
      <c r="H47" s="56">
        <v>55</v>
      </c>
      <c r="I47" s="56" t="s">
        <v>16</v>
      </c>
      <c r="J47" s="55">
        <v>75</v>
      </c>
      <c r="K47" s="55" t="s">
        <v>2</v>
      </c>
      <c r="L47" s="56">
        <v>71</v>
      </c>
      <c r="M47" s="56" t="s">
        <v>2</v>
      </c>
      <c r="N47" s="55">
        <v>63</v>
      </c>
      <c r="O47" s="55" t="s">
        <v>16</v>
      </c>
      <c r="P47" s="51"/>
    </row>
    <row r="48" spans="1:16" s="52" customFormat="1" ht="16.5" customHeight="1" x14ac:dyDescent="0.2">
      <c r="A48" s="53">
        <v>36</v>
      </c>
      <c r="B48" s="55">
        <v>18</v>
      </c>
      <c r="C48" s="54" t="s">
        <v>301</v>
      </c>
      <c r="D48" s="349" t="s">
        <v>302</v>
      </c>
      <c r="E48" s="350" t="s">
        <v>11</v>
      </c>
      <c r="F48" s="54" t="s">
        <v>303</v>
      </c>
      <c r="G48" s="55"/>
      <c r="H48" s="56">
        <v>57</v>
      </c>
      <c r="I48" s="56" t="s">
        <v>16</v>
      </c>
      <c r="J48" s="55">
        <v>70</v>
      </c>
      <c r="K48" s="55" t="s">
        <v>2</v>
      </c>
      <c r="L48" s="56">
        <v>70</v>
      </c>
      <c r="M48" s="56" t="s">
        <v>2</v>
      </c>
      <c r="N48" s="55">
        <v>64</v>
      </c>
      <c r="O48" s="55" t="s">
        <v>16</v>
      </c>
      <c r="P48" s="51"/>
    </row>
    <row r="49" spans="1:16" s="52" customFormat="1" ht="16.5" customHeight="1" x14ac:dyDescent="0.2">
      <c r="A49" s="53">
        <v>37</v>
      </c>
      <c r="B49" s="55">
        <v>19</v>
      </c>
      <c r="C49" s="54" t="s">
        <v>304</v>
      </c>
      <c r="D49" s="349" t="s">
        <v>305</v>
      </c>
      <c r="E49" s="350" t="s">
        <v>30</v>
      </c>
      <c r="F49" s="55"/>
      <c r="G49" s="54" t="s">
        <v>306</v>
      </c>
      <c r="H49" s="56">
        <v>74</v>
      </c>
      <c r="I49" s="56" t="s">
        <v>2</v>
      </c>
      <c r="J49" s="55">
        <v>75</v>
      </c>
      <c r="K49" s="55" t="s">
        <v>2</v>
      </c>
      <c r="L49" s="56">
        <v>75</v>
      </c>
      <c r="M49" s="56" t="s">
        <v>2</v>
      </c>
      <c r="N49" s="55">
        <v>75</v>
      </c>
      <c r="O49" s="55" t="s">
        <v>2</v>
      </c>
      <c r="P49" s="51"/>
    </row>
    <row r="50" spans="1:16" ht="16.5" customHeight="1" x14ac:dyDescent="0.2">
      <c r="A50" s="53">
        <v>38</v>
      </c>
      <c r="B50" s="55">
        <v>20</v>
      </c>
      <c r="C50" s="54" t="s">
        <v>307</v>
      </c>
      <c r="D50" s="349" t="s">
        <v>308</v>
      </c>
      <c r="E50" s="350" t="s">
        <v>110</v>
      </c>
      <c r="F50" s="54" t="s">
        <v>309</v>
      </c>
      <c r="G50" s="55"/>
      <c r="H50" s="56">
        <v>69</v>
      </c>
      <c r="I50" s="56" t="s">
        <v>16</v>
      </c>
      <c r="J50" s="55">
        <v>74</v>
      </c>
      <c r="K50" s="55" t="s">
        <v>2</v>
      </c>
      <c r="L50" s="56">
        <v>75</v>
      </c>
      <c r="M50" s="56" t="s">
        <v>2</v>
      </c>
      <c r="N50" s="55">
        <v>72</v>
      </c>
      <c r="O50" s="55" t="s">
        <v>2</v>
      </c>
      <c r="P50" s="51"/>
    </row>
    <row r="51" spans="1:16" ht="16.5" customHeight="1" x14ac:dyDescent="0.2">
      <c r="A51" s="53">
        <v>39</v>
      </c>
      <c r="B51" s="55">
        <v>21</v>
      </c>
      <c r="C51" s="54" t="s">
        <v>310</v>
      </c>
      <c r="D51" s="349" t="s">
        <v>139</v>
      </c>
      <c r="E51" s="350" t="s">
        <v>110</v>
      </c>
      <c r="F51" s="54" t="s">
        <v>311</v>
      </c>
      <c r="G51" s="55"/>
      <c r="H51" s="56">
        <v>70</v>
      </c>
      <c r="I51" s="56" t="s">
        <v>2</v>
      </c>
      <c r="J51" s="55">
        <v>72</v>
      </c>
      <c r="K51" s="55" t="s">
        <v>2</v>
      </c>
      <c r="L51" s="56">
        <v>70</v>
      </c>
      <c r="M51" s="56" t="s">
        <v>2</v>
      </c>
      <c r="N51" s="55">
        <v>70</v>
      </c>
      <c r="O51" s="55" t="s">
        <v>2</v>
      </c>
      <c r="P51" s="51"/>
    </row>
    <row r="52" spans="1:16" ht="16.5" customHeight="1" x14ac:dyDescent="0.2">
      <c r="A52" s="53">
        <v>40</v>
      </c>
      <c r="B52" s="55">
        <v>22</v>
      </c>
      <c r="C52" s="54" t="s">
        <v>312</v>
      </c>
      <c r="D52" s="349" t="s">
        <v>313</v>
      </c>
      <c r="E52" s="350" t="s">
        <v>314</v>
      </c>
      <c r="F52" s="54" t="s">
        <v>315</v>
      </c>
      <c r="G52" s="55"/>
      <c r="H52" s="56">
        <v>85</v>
      </c>
      <c r="I52" s="56" t="s">
        <v>1</v>
      </c>
      <c r="J52" s="55">
        <v>92</v>
      </c>
      <c r="K52" s="55" t="s">
        <v>15</v>
      </c>
      <c r="L52" s="56">
        <v>91</v>
      </c>
      <c r="M52" s="56" t="s">
        <v>15</v>
      </c>
      <c r="N52" s="55">
        <v>88</v>
      </c>
      <c r="O52" s="55" t="s">
        <v>1</v>
      </c>
      <c r="P52" s="51"/>
    </row>
    <row r="53" spans="1:16" ht="16.5" customHeight="1" x14ac:dyDescent="0.2">
      <c r="A53" s="53">
        <v>41</v>
      </c>
      <c r="B53" s="55">
        <v>23</v>
      </c>
      <c r="C53" s="54" t="s">
        <v>316</v>
      </c>
      <c r="D53" s="349" t="s">
        <v>317</v>
      </c>
      <c r="E53" s="350" t="s">
        <v>318</v>
      </c>
      <c r="F53" s="54" t="s">
        <v>319</v>
      </c>
      <c r="G53" s="55"/>
      <c r="H53" s="56">
        <v>73</v>
      </c>
      <c r="I53" s="56" t="s">
        <v>2</v>
      </c>
      <c r="J53" s="55">
        <v>75</v>
      </c>
      <c r="K53" s="55" t="s">
        <v>2</v>
      </c>
      <c r="L53" s="56">
        <v>77</v>
      </c>
      <c r="M53" s="56" t="s">
        <v>2</v>
      </c>
      <c r="N53" s="55">
        <v>75</v>
      </c>
      <c r="O53" s="55" t="s">
        <v>2</v>
      </c>
      <c r="P53" s="51"/>
    </row>
    <row r="54" spans="1:16" ht="16.5" customHeight="1" x14ac:dyDescent="0.2">
      <c r="A54" s="53">
        <v>42</v>
      </c>
      <c r="B54" s="55">
        <v>24</v>
      </c>
      <c r="C54" s="54" t="s">
        <v>320</v>
      </c>
      <c r="D54" s="349" t="s">
        <v>48</v>
      </c>
      <c r="E54" s="350" t="s">
        <v>36</v>
      </c>
      <c r="F54" s="55"/>
      <c r="G54" s="54" t="s">
        <v>321</v>
      </c>
      <c r="H54" s="56">
        <v>75</v>
      </c>
      <c r="I54" s="56" t="s">
        <v>2</v>
      </c>
      <c r="J54" s="55">
        <v>76</v>
      </c>
      <c r="K54" s="55" t="s">
        <v>2</v>
      </c>
      <c r="L54" s="56">
        <v>78</v>
      </c>
      <c r="M54" s="56" t="s">
        <v>2</v>
      </c>
      <c r="N54" s="55">
        <v>77</v>
      </c>
      <c r="O54" s="55" t="s">
        <v>2</v>
      </c>
      <c r="P54" s="51"/>
    </row>
    <row r="55" spans="1:16" ht="16.5" customHeight="1" x14ac:dyDescent="0.2">
      <c r="A55" s="53">
        <v>43</v>
      </c>
      <c r="B55" s="55">
        <v>25</v>
      </c>
      <c r="C55" s="54" t="s">
        <v>322</v>
      </c>
      <c r="D55" s="349" t="s">
        <v>235</v>
      </c>
      <c r="E55" s="350" t="s">
        <v>47</v>
      </c>
      <c r="F55" s="55"/>
      <c r="G55" s="54" t="s">
        <v>323</v>
      </c>
      <c r="H55" s="56">
        <v>74</v>
      </c>
      <c r="I55" s="56" t="s">
        <v>2</v>
      </c>
      <c r="J55" s="55">
        <v>75</v>
      </c>
      <c r="K55" s="55" t="s">
        <v>2</v>
      </c>
      <c r="L55" s="56">
        <v>78</v>
      </c>
      <c r="M55" s="56" t="s">
        <v>2</v>
      </c>
      <c r="N55" s="55">
        <v>76</v>
      </c>
      <c r="O55" s="55" t="s">
        <v>2</v>
      </c>
      <c r="P55" s="51"/>
    </row>
    <row r="56" spans="1:16" ht="16.5" customHeight="1" x14ac:dyDescent="0.2">
      <c r="A56" s="53">
        <v>44</v>
      </c>
      <c r="B56" s="55">
        <v>26</v>
      </c>
      <c r="C56" s="54" t="s">
        <v>324</v>
      </c>
      <c r="D56" s="349" t="s">
        <v>325</v>
      </c>
      <c r="E56" s="350" t="s">
        <v>47</v>
      </c>
      <c r="F56" s="55"/>
      <c r="G56" s="54" t="s">
        <v>326</v>
      </c>
      <c r="H56" s="56">
        <v>87</v>
      </c>
      <c r="I56" s="56" t="s">
        <v>1</v>
      </c>
      <c r="J56" s="55">
        <v>87</v>
      </c>
      <c r="K56" s="55" t="s">
        <v>1</v>
      </c>
      <c r="L56" s="56">
        <v>88</v>
      </c>
      <c r="M56" s="56" t="s">
        <v>1</v>
      </c>
      <c r="N56" s="55">
        <v>88</v>
      </c>
      <c r="O56" s="55" t="s">
        <v>1</v>
      </c>
      <c r="P56" s="51"/>
    </row>
    <row r="57" spans="1:16" ht="16.5" customHeight="1" x14ac:dyDescent="0.2">
      <c r="A57" s="53">
        <v>45</v>
      </c>
      <c r="B57" s="55">
        <v>27</v>
      </c>
      <c r="C57" s="54" t="s">
        <v>327</v>
      </c>
      <c r="D57" s="349" t="s">
        <v>328</v>
      </c>
      <c r="E57" s="350" t="s">
        <v>202</v>
      </c>
      <c r="F57" s="55"/>
      <c r="G57" s="54" t="s">
        <v>44</v>
      </c>
      <c r="H57" s="56">
        <v>80</v>
      </c>
      <c r="I57" s="56" t="s">
        <v>1</v>
      </c>
      <c r="J57" s="55">
        <v>95</v>
      </c>
      <c r="K57" s="55" t="s">
        <v>15</v>
      </c>
      <c r="L57" s="56">
        <v>94</v>
      </c>
      <c r="M57" s="56" t="s">
        <v>15</v>
      </c>
      <c r="N57" s="55">
        <v>87</v>
      </c>
      <c r="O57" s="55" t="s">
        <v>1</v>
      </c>
      <c r="P57" s="51"/>
    </row>
    <row r="58" spans="1:16" ht="16.5" customHeight="1" x14ac:dyDescent="0.2">
      <c r="A58" s="53">
        <v>46</v>
      </c>
      <c r="B58" s="55">
        <v>28</v>
      </c>
      <c r="C58" s="54" t="s">
        <v>329</v>
      </c>
      <c r="D58" s="349" t="s">
        <v>330</v>
      </c>
      <c r="E58" s="350" t="s">
        <v>39</v>
      </c>
      <c r="F58" s="55"/>
      <c r="G58" s="54" t="s">
        <v>331</v>
      </c>
      <c r="H58" s="56">
        <v>73</v>
      </c>
      <c r="I58" s="56" t="s">
        <v>2</v>
      </c>
      <c r="J58" s="55">
        <v>75</v>
      </c>
      <c r="K58" s="55" t="s">
        <v>2</v>
      </c>
      <c r="L58" s="56">
        <v>78</v>
      </c>
      <c r="M58" s="56" t="s">
        <v>2</v>
      </c>
      <c r="N58" s="55">
        <v>76</v>
      </c>
      <c r="O58" s="55" t="s">
        <v>2</v>
      </c>
      <c r="P58" s="51"/>
    </row>
    <row r="59" spans="1:16" ht="16.5" customHeight="1" x14ac:dyDescent="0.2">
      <c r="A59" s="53">
        <v>47</v>
      </c>
      <c r="B59" s="55">
        <v>29</v>
      </c>
      <c r="C59" s="54" t="s">
        <v>332</v>
      </c>
      <c r="D59" s="349" t="s">
        <v>96</v>
      </c>
      <c r="E59" s="350" t="s">
        <v>333</v>
      </c>
      <c r="F59" s="54" t="s">
        <v>334</v>
      </c>
      <c r="G59" s="55"/>
      <c r="H59" s="56">
        <v>74</v>
      </c>
      <c r="I59" s="56" t="s">
        <v>2</v>
      </c>
      <c r="J59" s="55">
        <v>75</v>
      </c>
      <c r="K59" s="55" t="s">
        <v>2</v>
      </c>
      <c r="L59" s="56">
        <v>77</v>
      </c>
      <c r="M59" s="56" t="s">
        <v>2</v>
      </c>
      <c r="N59" s="55">
        <v>76</v>
      </c>
      <c r="O59" s="55" t="s">
        <v>2</v>
      </c>
      <c r="P59" s="51"/>
    </row>
    <row r="60" spans="1:16" ht="16.5" customHeight="1" x14ac:dyDescent="0.2">
      <c r="A60" s="53">
        <v>48</v>
      </c>
      <c r="B60" s="55">
        <v>30</v>
      </c>
      <c r="C60" s="54" t="s">
        <v>335</v>
      </c>
      <c r="D60" s="349" t="s">
        <v>336</v>
      </c>
      <c r="E60" s="350" t="s">
        <v>69</v>
      </c>
      <c r="F60" s="55"/>
      <c r="G60" s="54" t="s">
        <v>337</v>
      </c>
      <c r="H60" s="56">
        <v>74</v>
      </c>
      <c r="I60" s="56" t="s">
        <v>2</v>
      </c>
      <c r="J60" s="55">
        <v>75</v>
      </c>
      <c r="K60" s="55" t="s">
        <v>2</v>
      </c>
      <c r="L60" s="56">
        <v>78</v>
      </c>
      <c r="M60" s="56" t="s">
        <v>2</v>
      </c>
      <c r="N60" s="55">
        <v>76</v>
      </c>
      <c r="O60" s="55" t="s">
        <v>2</v>
      </c>
      <c r="P60" s="51"/>
    </row>
    <row r="61" spans="1:16" ht="16.5" customHeight="1" x14ac:dyDescent="0.2">
      <c r="A61" s="53">
        <v>49</v>
      </c>
      <c r="B61" s="55">
        <v>31</v>
      </c>
      <c r="C61" s="54" t="s">
        <v>338</v>
      </c>
      <c r="D61" s="349" t="s">
        <v>339</v>
      </c>
      <c r="E61" s="350" t="s">
        <v>112</v>
      </c>
      <c r="F61" s="54" t="s">
        <v>340</v>
      </c>
      <c r="G61" s="55"/>
      <c r="H61" s="56">
        <v>60</v>
      </c>
      <c r="I61" s="56" t="s">
        <v>16</v>
      </c>
      <c r="J61" s="55">
        <v>49</v>
      </c>
      <c r="K61" s="55" t="s">
        <v>4</v>
      </c>
      <c r="L61" s="56">
        <v>56</v>
      </c>
      <c r="M61" s="56" t="s">
        <v>16</v>
      </c>
      <c r="N61" s="55">
        <v>58</v>
      </c>
      <c r="O61" s="55" t="s">
        <v>16</v>
      </c>
      <c r="P61" s="51"/>
    </row>
    <row r="62" spans="1:16" s="52" customFormat="1" ht="27.6" customHeight="1" x14ac:dyDescent="0.2">
      <c r="A62" s="340" t="s">
        <v>341</v>
      </c>
      <c r="B62" s="341"/>
      <c r="C62" s="341"/>
      <c r="D62" s="341"/>
      <c r="E62" s="341"/>
      <c r="F62" s="341"/>
      <c r="G62" s="342"/>
      <c r="H62" s="136"/>
      <c r="I62" s="136"/>
      <c r="J62" s="136"/>
      <c r="K62" s="136"/>
      <c r="L62" s="136"/>
      <c r="M62" s="136"/>
      <c r="N62" s="88"/>
      <c r="O62" s="57"/>
      <c r="P62" s="136"/>
    </row>
    <row r="63" spans="1:16" s="52" customFormat="1" ht="18" customHeight="1" x14ac:dyDescent="0.2">
      <c r="A63" s="59">
        <v>50</v>
      </c>
      <c r="B63" s="53">
        <v>1</v>
      </c>
      <c r="C63" s="59" t="s">
        <v>342</v>
      </c>
      <c r="D63" s="137" t="s">
        <v>343</v>
      </c>
      <c r="E63" s="138" t="s">
        <v>21</v>
      </c>
      <c r="F63" s="53"/>
      <c r="G63" s="59" t="s">
        <v>344</v>
      </c>
      <c r="H63" s="57">
        <v>75</v>
      </c>
      <c r="I63" s="57" t="s">
        <v>2</v>
      </c>
      <c r="J63" s="53">
        <v>80</v>
      </c>
      <c r="K63" s="53" t="s">
        <v>1</v>
      </c>
      <c r="L63" s="57">
        <v>77</v>
      </c>
      <c r="M63" s="57" t="s">
        <v>2</v>
      </c>
      <c r="N63" s="53">
        <v>76</v>
      </c>
      <c r="O63" s="53" t="s">
        <v>2</v>
      </c>
      <c r="P63" s="136"/>
    </row>
    <row r="64" spans="1:16" s="52" customFormat="1" ht="18" customHeight="1" x14ac:dyDescent="0.2">
      <c r="A64" s="59">
        <v>51</v>
      </c>
      <c r="B64" s="53">
        <v>2</v>
      </c>
      <c r="C64" s="59" t="s">
        <v>345</v>
      </c>
      <c r="D64" s="137" t="s">
        <v>37</v>
      </c>
      <c r="E64" s="138" t="s">
        <v>74</v>
      </c>
      <c r="F64" s="53"/>
      <c r="G64" s="59" t="s">
        <v>346</v>
      </c>
      <c r="H64" s="57">
        <v>80</v>
      </c>
      <c r="I64" s="57" t="s">
        <v>1</v>
      </c>
      <c r="J64" s="53">
        <v>81</v>
      </c>
      <c r="K64" s="53" t="s">
        <v>1</v>
      </c>
      <c r="L64" s="57">
        <v>81</v>
      </c>
      <c r="M64" s="57" t="s">
        <v>1</v>
      </c>
      <c r="N64" s="53">
        <v>81</v>
      </c>
      <c r="O64" s="53" t="s">
        <v>1</v>
      </c>
      <c r="P64" s="136"/>
    </row>
    <row r="65" spans="1:16" s="52" customFormat="1" ht="18" customHeight="1" x14ac:dyDescent="0.2">
      <c r="A65" s="59">
        <v>52</v>
      </c>
      <c r="B65" s="53">
        <v>3</v>
      </c>
      <c r="C65" s="59" t="s">
        <v>347</v>
      </c>
      <c r="D65" s="137" t="s">
        <v>348</v>
      </c>
      <c r="E65" s="138" t="s">
        <v>26</v>
      </c>
      <c r="F65" s="53"/>
      <c r="G65" s="59" t="s">
        <v>349</v>
      </c>
      <c r="H65" s="57">
        <v>72</v>
      </c>
      <c r="I65" s="57" t="s">
        <v>2</v>
      </c>
      <c r="J65" s="53">
        <v>80</v>
      </c>
      <c r="K65" s="53" t="s">
        <v>1</v>
      </c>
      <c r="L65" s="57">
        <v>79</v>
      </c>
      <c r="M65" s="57" t="s">
        <v>2</v>
      </c>
      <c r="N65" s="53">
        <v>76</v>
      </c>
      <c r="O65" s="53" t="s">
        <v>2</v>
      </c>
      <c r="P65" s="136"/>
    </row>
    <row r="66" spans="1:16" s="52" customFormat="1" ht="18" customHeight="1" x14ac:dyDescent="0.2">
      <c r="A66" s="59">
        <v>53</v>
      </c>
      <c r="B66" s="53">
        <v>4</v>
      </c>
      <c r="C66" s="59" t="s">
        <v>350</v>
      </c>
      <c r="D66" s="137" t="s">
        <v>17</v>
      </c>
      <c r="E66" s="138" t="s">
        <v>60</v>
      </c>
      <c r="F66" s="53"/>
      <c r="G66" s="59" t="s">
        <v>351</v>
      </c>
      <c r="H66" s="57">
        <v>76</v>
      </c>
      <c r="I66" s="57" t="s">
        <v>2</v>
      </c>
      <c r="J66" s="53">
        <v>78</v>
      </c>
      <c r="K66" s="53" t="s">
        <v>2</v>
      </c>
      <c r="L66" s="57">
        <v>77</v>
      </c>
      <c r="M66" s="57" t="s">
        <v>2</v>
      </c>
      <c r="N66" s="53">
        <v>77</v>
      </c>
      <c r="O66" s="53" t="s">
        <v>2</v>
      </c>
      <c r="P66" s="136"/>
    </row>
    <row r="67" spans="1:16" s="52" customFormat="1" ht="18" customHeight="1" x14ac:dyDescent="0.2">
      <c r="A67" s="59">
        <v>54</v>
      </c>
      <c r="B67" s="53">
        <v>5</v>
      </c>
      <c r="C67" s="59" t="s">
        <v>352</v>
      </c>
      <c r="D67" s="137" t="s">
        <v>353</v>
      </c>
      <c r="E67" s="138" t="s">
        <v>84</v>
      </c>
      <c r="F67" s="53"/>
      <c r="G67" s="59" t="s">
        <v>354</v>
      </c>
      <c r="H67" s="57">
        <v>72</v>
      </c>
      <c r="I67" s="57" t="s">
        <v>2</v>
      </c>
      <c r="J67" s="53">
        <v>81</v>
      </c>
      <c r="K67" s="53" t="s">
        <v>1</v>
      </c>
      <c r="L67" s="57">
        <v>76</v>
      </c>
      <c r="M67" s="57" t="s">
        <v>2</v>
      </c>
      <c r="N67" s="53">
        <v>74</v>
      </c>
      <c r="O67" s="53" t="s">
        <v>2</v>
      </c>
      <c r="P67" s="136"/>
    </row>
    <row r="68" spans="1:16" s="52" customFormat="1" ht="18" customHeight="1" x14ac:dyDescent="0.2">
      <c r="A68" s="59">
        <v>55</v>
      </c>
      <c r="B68" s="53">
        <v>6</v>
      </c>
      <c r="C68" s="59" t="s">
        <v>355</v>
      </c>
      <c r="D68" s="137" t="s">
        <v>48</v>
      </c>
      <c r="E68" s="138" t="s">
        <v>28</v>
      </c>
      <c r="F68" s="53"/>
      <c r="G68" s="59" t="s">
        <v>356</v>
      </c>
      <c r="H68" s="57">
        <v>81</v>
      </c>
      <c r="I68" s="57" t="s">
        <v>1</v>
      </c>
      <c r="J68" s="53">
        <v>84</v>
      </c>
      <c r="K68" s="53" t="s">
        <v>1</v>
      </c>
      <c r="L68" s="57">
        <v>86</v>
      </c>
      <c r="M68" s="57" t="s">
        <v>1</v>
      </c>
      <c r="N68" s="53">
        <v>84</v>
      </c>
      <c r="O68" s="53" t="s">
        <v>1</v>
      </c>
      <c r="P68" s="136"/>
    </row>
    <row r="69" spans="1:16" s="52" customFormat="1" ht="18" customHeight="1" x14ac:dyDescent="0.2">
      <c r="A69" s="59">
        <v>56</v>
      </c>
      <c r="B69" s="53">
        <v>7</v>
      </c>
      <c r="C69" s="59" t="s">
        <v>357</v>
      </c>
      <c r="D69" s="137" t="s">
        <v>358</v>
      </c>
      <c r="E69" s="138" t="s">
        <v>87</v>
      </c>
      <c r="F69" s="53"/>
      <c r="G69" s="59" t="s">
        <v>359</v>
      </c>
      <c r="H69" s="57">
        <v>71</v>
      </c>
      <c r="I69" s="57" t="s">
        <v>2</v>
      </c>
      <c r="J69" s="53">
        <v>80</v>
      </c>
      <c r="K69" s="53" t="s">
        <v>1</v>
      </c>
      <c r="L69" s="57">
        <v>75</v>
      </c>
      <c r="M69" s="57" t="s">
        <v>2</v>
      </c>
      <c r="N69" s="53">
        <v>73</v>
      </c>
      <c r="O69" s="53" t="s">
        <v>2</v>
      </c>
      <c r="P69" s="136"/>
    </row>
    <row r="70" spans="1:16" s="52" customFormat="1" ht="18" customHeight="1" x14ac:dyDescent="0.2">
      <c r="A70" s="59">
        <v>57</v>
      </c>
      <c r="B70" s="53">
        <v>8</v>
      </c>
      <c r="C70" s="59" t="s">
        <v>360</v>
      </c>
      <c r="D70" s="137" t="s">
        <v>361</v>
      </c>
      <c r="E70" s="138" t="s">
        <v>88</v>
      </c>
      <c r="F70" s="59" t="s">
        <v>362</v>
      </c>
      <c r="G70" s="53"/>
      <c r="H70" s="57">
        <v>76</v>
      </c>
      <c r="I70" s="57" t="s">
        <v>2</v>
      </c>
      <c r="J70" s="53">
        <v>80</v>
      </c>
      <c r="K70" s="53" t="s">
        <v>1</v>
      </c>
      <c r="L70" s="57">
        <v>75</v>
      </c>
      <c r="M70" s="57" t="s">
        <v>2</v>
      </c>
      <c r="N70" s="53">
        <v>76</v>
      </c>
      <c r="O70" s="53" t="s">
        <v>2</v>
      </c>
      <c r="P70" s="136"/>
    </row>
    <row r="71" spans="1:16" s="52" customFormat="1" ht="18" customHeight="1" x14ac:dyDescent="0.2">
      <c r="A71" s="59">
        <v>58</v>
      </c>
      <c r="B71" s="53">
        <v>9</v>
      </c>
      <c r="C71" s="59" t="s">
        <v>363</v>
      </c>
      <c r="D71" s="137" t="s">
        <v>364</v>
      </c>
      <c r="E71" s="138" t="s">
        <v>182</v>
      </c>
      <c r="F71" s="59" t="s">
        <v>365</v>
      </c>
      <c r="G71" s="53"/>
      <c r="H71" s="57">
        <v>64</v>
      </c>
      <c r="I71" s="57" t="s">
        <v>16</v>
      </c>
      <c r="J71" s="53">
        <v>79</v>
      </c>
      <c r="K71" s="53" t="s">
        <v>2</v>
      </c>
      <c r="L71" s="57">
        <v>70</v>
      </c>
      <c r="M71" s="57" t="s">
        <v>2</v>
      </c>
      <c r="N71" s="53">
        <v>67</v>
      </c>
      <c r="O71" s="53" t="s">
        <v>16</v>
      </c>
      <c r="P71" s="136"/>
    </row>
    <row r="72" spans="1:16" s="52" customFormat="1" ht="18" customHeight="1" x14ac:dyDescent="0.2">
      <c r="A72" s="59">
        <v>59</v>
      </c>
      <c r="B72" s="53">
        <v>10</v>
      </c>
      <c r="C72" s="59" t="s">
        <v>366</v>
      </c>
      <c r="D72" s="137" t="s">
        <v>46</v>
      </c>
      <c r="E72" s="138" t="s">
        <v>367</v>
      </c>
      <c r="F72" s="53"/>
      <c r="G72" s="59" t="s">
        <v>368</v>
      </c>
      <c r="H72" s="57">
        <v>72</v>
      </c>
      <c r="I72" s="57" t="s">
        <v>2</v>
      </c>
      <c r="J72" s="53">
        <v>80</v>
      </c>
      <c r="K72" s="53" t="s">
        <v>1</v>
      </c>
      <c r="L72" s="57">
        <v>77</v>
      </c>
      <c r="M72" s="57" t="s">
        <v>2</v>
      </c>
      <c r="N72" s="53">
        <v>75</v>
      </c>
      <c r="O72" s="53" t="s">
        <v>2</v>
      </c>
      <c r="P72" s="136"/>
    </row>
    <row r="73" spans="1:16" s="52" customFormat="1" ht="18" customHeight="1" x14ac:dyDescent="0.2">
      <c r="A73" s="59">
        <v>60</v>
      </c>
      <c r="B73" s="53">
        <v>11</v>
      </c>
      <c r="C73" s="59" t="s">
        <v>369</v>
      </c>
      <c r="D73" s="137" t="s">
        <v>370</v>
      </c>
      <c r="E73" s="138" t="s">
        <v>47</v>
      </c>
      <c r="F73" s="53"/>
      <c r="G73" s="59" t="s">
        <v>371</v>
      </c>
      <c r="H73" s="57">
        <v>72</v>
      </c>
      <c r="I73" s="57" t="s">
        <v>2</v>
      </c>
      <c r="J73" s="53">
        <v>80</v>
      </c>
      <c r="K73" s="53" t="s">
        <v>1</v>
      </c>
      <c r="L73" s="57">
        <v>76</v>
      </c>
      <c r="M73" s="57" t="s">
        <v>2</v>
      </c>
      <c r="N73" s="53">
        <v>74</v>
      </c>
      <c r="O73" s="53" t="s">
        <v>2</v>
      </c>
      <c r="P73" s="136"/>
    </row>
    <row r="74" spans="1:16" s="52" customFormat="1" ht="18" customHeight="1" x14ac:dyDescent="0.2">
      <c r="A74" s="59">
        <v>61</v>
      </c>
      <c r="B74" s="53">
        <v>12</v>
      </c>
      <c r="C74" s="59" t="s">
        <v>372</v>
      </c>
      <c r="D74" s="137" t="s">
        <v>373</v>
      </c>
      <c r="E74" s="138" t="s">
        <v>39</v>
      </c>
      <c r="F74" s="53"/>
      <c r="G74" s="59" t="s">
        <v>374</v>
      </c>
      <c r="H74" s="57">
        <v>70</v>
      </c>
      <c r="I74" s="57" t="s">
        <v>2</v>
      </c>
      <c r="J74" s="53">
        <v>80</v>
      </c>
      <c r="K74" s="53" t="s">
        <v>1</v>
      </c>
      <c r="L74" s="57">
        <v>73</v>
      </c>
      <c r="M74" s="57" t="s">
        <v>2</v>
      </c>
      <c r="N74" s="53">
        <v>72</v>
      </c>
      <c r="O74" s="53" t="s">
        <v>2</v>
      </c>
      <c r="P74" s="136"/>
    </row>
    <row r="75" spans="1:16" s="52" customFormat="1" ht="15.75" x14ac:dyDescent="0.2">
      <c r="A75" s="343" t="s">
        <v>375</v>
      </c>
      <c r="B75" s="344"/>
      <c r="C75" s="344"/>
      <c r="D75" s="344"/>
      <c r="E75" s="344"/>
      <c r="F75" s="344"/>
      <c r="G75" s="345"/>
      <c r="H75" s="139"/>
      <c r="I75" s="139"/>
      <c r="J75" s="139"/>
      <c r="K75" s="139"/>
      <c r="L75" s="139"/>
      <c r="M75" s="139"/>
      <c r="N75" s="140"/>
      <c r="O75" s="141"/>
      <c r="P75" s="139"/>
    </row>
    <row r="76" spans="1:16" s="52" customFormat="1" ht="18" customHeight="1" x14ac:dyDescent="0.2">
      <c r="A76" s="59">
        <v>62</v>
      </c>
      <c r="B76" s="59" t="s">
        <v>376</v>
      </c>
      <c r="C76" s="59" t="s">
        <v>377</v>
      </c>
      <c r="D76" s="137" t="s">
        <v>378</v>
      </c>
      <c r="E76" s="138" t="s">
        <v>379</v>
      </c>
      <c r="F76" s="53"/>
      <c r="G76" s="59" t="s">
        <v>380</v>
      </c>
      <c r="H76" s="57">
        <v>81</v>
      </c>
      <c r="I76" s="57" t="s">
        <v>1</v>
      </c>
      <c r="J76" s="80">
        <v>90</v>
      </c>
      <c r="K76" s="53" t="s">
        <v>15</v>
      </c>
      <c r="L76" s="53">
        <v>85</v>
      </c>
      <c r="M76" s="57" t="s">
        <v>1</v>
      </c>
      <c r="N76" s="53">
        <v>83</v>
      </c>
      <c r="O76" s="53" t="s">
        <v>1</v>
      </c>
      <c r="P76" s="136"/>
    </row>
    <row r="77" spans="1:16" s="52" customFormat="1" ht="18" customHeight="1" x14ac:dyDescent="0.2">
      <c r="A77" s="59">
        <v>63</v>
      </c>
      <c r="B77" s="59" t="s">
        <v>381</v>
      </c>
      <c r="C77" s="59" t="s">
        <v>382</v>
      </c>
      <c r="D77" s="137" t="s">
        <v>383</v>
      </c>
      <c r="E77" s="138" t="s">
        <v>43</v>
      </c>
      <c r="F77" s="53"/>
      <c r="G77" s="59" t="s">
        <v>384</v>
      </c>
      <c r="H77" s="57">
        <v>82</v>
      </c>
      <c r="I77" s="57" t="s">
        <v>1</v>
      </c>
      <c r="J77" s="80">
        <v>90</v>
      </c>
      <c r="K77" s="53" t="s">
        <v>15</v>
      </c>
      <c r="L77" s="53">
        <v>87</v>
      </c>
      <c r="M77" s="57" t="s">
        <v>1</v>
      </c>
      <c r="N77" s="53">
        <v>84</v>
      </c>
      <c r="O77" s="53" t="s">
        <v>1</v>
      </c>
      <c r="P77" s="136"/>
    </row>
    <row r="78" spans="1:16" s="52" customFormat="1" ht="18" customHeight="1" x14ac:dyDescent="0.2">
      <c r="A78" s="59">
        <v>64</v>
      </c>
      <c r="B78" s="59" t="s">
        <v>385</v>
      </c>
      <c r="C78" s="59" t="s">
        <v>386</v>
      </c>
      <c r="D78" s="137" t="s">
        <v>239</v>
      </c>
      <c r="E78" s="138" t="s">
        <v>24</v>
      </c>
      <c r="F78" s="53"/>
      <c r="G78" s="59" t="s">
        <v>387</v>
      </c>
      <c r="H78" s="57">
        <v>78</v>
      </c>
      <c r="I78" s="57" t="s">
        <v>2</v>
      </c>
      <c r="J78" s="80">
        <v>88</v>
      </c>
      <c r="K78" s="53" t="s">
        <v>1</v>
      </c>
      <c r="L78" s="53">
        <v>76</v>
      </c>
      <c r="M78" s="57" t="s">
        <v>2</v>
      </c>
      <c r="N78" s="53">
        <f>(H78+L78)/2</f>
        <v>77</v>
      </c>
      <c r="O78" s="53" t="s">
        <v>2</v>
      </c>
      <c r="P78" s="136"/>
    </row>
    <row r="79" spans="1:16" s="52" customFormat="1" ht="18" customHeight="1" x14ac:dyDescent="0.2">
      <c r="A79" s="59">
        <v>65</v>
      </c>
      <c r="B79" s="59" t="s">
        <v>388</v>
      </c>
      <c r="C79" s="59" t="s">
        <v>389</v>
      </c>
      <c r="D79" s="137" t="s">
        <v>390</v>
      </c>
      <c r="E79" s="138" t="s">
        <v>118</v>
      </c>
      <c r="F79" s="59" t="s">
        <v>365</v>
      </c>
      <c r="G79" s="53"/>
      <c r="H79" s="57">
        <v>74</v>
      </c>
      <c r="I79" s="57" t="s">
        <v>2</v>
      </c>
      <c r="J79" s="80">
        <v>75</v>
      </c>
      <c r="K79" s="53" t="s">
        <v>2</v>
      </c>
      <c r="L79" s="53">
        <v>63</v>
      </c>
      <c r="M79" s="57" t="s">
        <v>16</v>
      </c>
      <c r="N79" s="53">
        <v>68</v>
      </c>
      <c r="O79" s="53" t="s">
        <v>16</v>
      </c>
      <c r="P79" s="136"/>
    </row>
    <row r="80" spans="1:16" s="52" customFormat="1" ht="18" customHeight="1" x14ac:dyDescent="0.2">
      <c r="A80" s="59">
        <v>66</v>
      </c>
      <c r="B80" s="59" t="s">
        <v>391</v>
      </c>
      <c r="C80" s="59" t="s">
        <v>392</v>
      </c>
      <c r="D80" s="137" t="s">
        <v>83</v>
      </c>
      <c r="E80" s="138" t="s">
        <v>25</v>
      </c>
      <c r="F80" s="53"/>
      <c r="G80" s="59" t="s">
        <v>393</v>
      </c>
      <c r="H80" s="57">
        <v>78</v>
      </c>
      <c r="I80" s="57" t="s">
        <v>2</v>
      </c>
      <c r="J80" s="80">
        <v>88</v>
      </c>
      <c r="K80" s="53" t="s">
        <v>1</v>
      </c>
      <c r="L80" s="53">
        <v>80</v>
      </c>
      <c r="M80" s="57" t="s">
        <v>1</v>
      </c>
      <c r="N80" s="53">
        <f>(H80+L80)/2</f>
        <v>79</v>
      </c>
      <c r="O80" s="53" t="s">
        <v>2</v>
      </c>
      <c r="P80" s="136"/>
    </row>
    <row r="81" spans="1:16" s="52" customFormat="1" ht="18" customHeight="1" x14ac:dyDescent="0.2">
      <c r="A81" s="59">
        <v>67</v>
      </c>
      <c r="B81" s="59" t="s">
        <v>394</v>
      </c>
      <c r="C81" s="59" t="s">
        <v>395</v>
      </c>
      <c r="D81" s="137" t="s">
        <v>396</v>
      </c>
      <c r="E81" s="138" t="s">
        <v>45</v>
      </c>
      <c r="F81" s="53"/>
      <c r="G81" s="59" t="s">
        <v>397</v>
      </c>
      <c r="H81" s="57">
        <v>76</v>
      </c>
      <c r="I81" s="57" t="s">
        <v>2</v>
      </c>
      <c r="J81" s="80">
        <v>88</v>
      </c>
      <c r="K81" s="53" t="s">
        <v>1</v>
      </c>
      <c r="L81" s="53">
        <v>81</v>
      </c>
      <c r="M81" s="57" t="s">
        <v>1</v>
      </c>
      <c r="N81" s="53">
        <v>79</v>
      </c>
      <c r="O81" s="53" t="s">
        <v>2</v>
      </c>
      <c r="P81" s="136"/>
    </row>
    <row r="82" spans="1:16" s="52" customFormat="1" ht="18" customHeight="1" x14ac:dyDescent="0.2">
      <c r="A82" s="59">
        <v>68</v>
      </c>
      <c r="B82" s="59" t="s">
        <v>398</v>
      </c>
      <c r="C82" s="59" t="s">
        <v>399</v>
      </c>
      <c r="D82" s="137" t="s">
        <v>400</v>
      </c>
      <c r="E82" s="138" t="s">
        <v>401</v>
      </c>
      <c r="F82" s="53"/>
      <c r="G82" s="59" t="s">
        <v>402</v>
      </c>
      <c r="H82" s="57">
        <v>78</v>
      </c>
      <c r="I82" s="57" t="s">
        <v>2</v>
      </c>
      <c r="J82" s="80">
        <v>88</v>
      </c>
      <c r="K82" s="53" t="s">
        <v>1</v>
      </c>
      <c r="L82" s="53">
        <v>81</v>
      </c>
      <c r="M82" s="57" t="s">
        <v>1</v>
      </c>
      <c r="N82" s="53">
        <v>79</v>
      </c>
      <c r="O82" s="53" t="s">
        <v>2</v>
      </c>
      <c r="P82" s="136"/>
    </row>
    <row r="83" spans="1:16" s="52" customFormat="1" ht="18" customHeight="1" x14ac:dyDescent="0.2">
      <c r="A83" s="59">
        <v>69</v>
      </c>
      <c r="B83" s="59" t="s">
        <v>403</v>
      </c>
      <c r="C83" s="59" t="s">
        <v>404</v>
      </c>
      <c r="D83" s="137" t="s">
        <v>80</v>
      </c>
      <c r="E83" s="138" t="s">
        <v>32</v>
      </c>
      <c r="F83" s="53"/>
      <c r="G83" s="59" t="s">
        <v>405</v>
      </c>
      <c r="H83" s="57">
        <v>86</v>
      </c>
      <c r="I83" s="57" t="s">
        <v>1</v>
      </c>
      <c r="J83" s="80">
        <v>82</v>
      </c>
      <c r="K83" s="53" t="s">
        <v>1</v>
      </c>
      <c r="L83" s="53">
        <v>82</v>
      </c>
      <c r="M83" s="57" t="s">
        <v>1</v>
      </c>
      <c r="N83" s="53">
        <f>(H83+L83)/2</f>
        <v>84</v>
      </c>
      <c r="O83" s="53" t="s">
        <v>1</v>
      </c>
      <c r="P83" s="136"/>
    </row>
    <row r="84" spans="1:16" s="52" customFormat="1" ht="18" customHeight="1" x14ac:dyDescent="0.2">
      <c r="A84" s="59">
        <v>70</v>
      </c>
      <c r="B84" s="59" t="s">
        <v>406</v>
      </c>
      <c r="C84" s="59" t="s">
        <v>407</v>
      </c>
      <c r="D84" s="137" t="s">
        <v>408</v>
      </c>
      <c r="E84" s="138" t="s">
        <v>88</v>
      </c>
      <c r="F84" s="59" t="s">
        <v>344</v>
      </c>
      <c r="G84" s="53"/>
      <c r="H84" s="57">
        <v>75</v>
      </c>
      <c r="I84" s="57" t="s">
        <v>2</v>
      </c>
      <c r="J84" s="80">
        <v>90</v>
      </c>
      <c r="K84" s="53" t="s">
        <v>15</v>
      </c>
      <c r="L84" s="53">
        <v>73</v>
      </c>
      <c r="M84" s="57" t="s">
        <v>2</v>
      </c>
      <c r="N84" s="53">
        <v>74</v>
      </c>
      <c r="O84" s="53" t="s">
        <v>2</v>
      </c>
      <c r="P84" s="136"/>
    </row>
    <row r="85" spans="1:16" s="52" customFormat="1" ht="18" customHeight="1" x14ac:dyDescent="0.2">
      <c r="A85" s="59">
        <v>71</v>
      </c>
      <c r="B85" s="59" t="s">
        <v>409</v>
      </c>
      <c r="C85" s="59" t="s">
        <v>410</v>
      </c>
      <c r="D85" s="137" t="s">
        <v>411</v>
      </c>
      <c r="E85" s="138" t="s">
        <v>202</v>
      </c>
      <c r="F85" s="53"/>
      <c r="G85" s="59" t="s">
        <v>412</v>
      </c>
      <c r="H85" s="57">
        <v>87</v>
      </c>
      <c r="I85" s="57" t="s">
        <v>1</v>
      </c>
      <c r="J85" s="80">
        <v>98</v>
      </c>
      <c r="K85" s="53" t="s">
        <v>15</v>
      </c>
      <c r="L85" s="53">
        <v>98</v>
      </c>
      <c r="M85" s="57" t="s">
        <v>15</v>
      </c>
      <c r="N85" s="53">
        <v>92</v>
      </c>
      <c r="O85" s="53" t="s">
        <v>15</v>
      </c>
      <c r="P85" s="136"/>
    </row>
    <row r="86" spans="1:16" s="52" customFormat="1" ht="18" customHeight="1" x14ac:dyDescent="0.2">
      <c r="A86" s="59">
        <v>72</v>
      </c>
      <c r="B86" s="59" t="s">
        <v>413</v>
      </c>
      <c r="C86" s="59" t="s">
        <v>414</v>
      </c>
      <c r="D86" s="137" t="s">
        <v>415</v>
      </c>
      <c r="E86" s="138" t="s">
        <v>50</v>
      </c>
      <c r="F86" s="53"/>
      <c r="G86" s="59" t="s">
        <v>393</v>
      </c>
      <c r="H86" s="57">
        <v>80</v>
      </c>
      <c r="I86" s="57" t="s">
        <v>1</v>
      </c>
      <c r="J86" s="80">
        <v>83</v>
      </c>
      <c r="K86" s="53" t="s">
        <v>1</v>
      </c>
      <c r="L86" s="53">
        <v>81</v>
      </c>
      <c r="M86" s="57" t="s">
        <v>1</v>
      </c>
      <c r="N86" s="53">
        <v>81</v>
      </c>
      <c r="O86" s="53" t="s">
        <v>1</v>
      </c>
      <c r="P86" s="136"/>
    </row>
    <row r="87" spans="1:16" s="52" customFormat="1" ht="18" customHeight="1" x14ac:dyDescent="0.2">
      <c r="A87" s="59">
        <v>73</v>
      </c>
      <c r="B87" s="59" t="s">
        <v>416</v>
      </c>
      <c r="C87" s="59" t="s">
        <v>417</v>
      </c>
      <c r="D87" s="137" t="s">
        <v>418</v>
      </c>
      <c r="E87" s="138" t="s">
        <v>51</v>
      </c>
      <c r="F87" s="53"/>
      <c r="G87" s="59" t="s">
        <v>419</v>
      </c>
      <c r="H87" s="57">
        <v>82</v>
      </c>
      <c r="I87" s="57" t="s">
        <v>1</v>
      </c>
      <c r="J87" s="80">
        <v>90</v>
      </c>
      <c r="K87" s="53" t="s">
        <v>15</v>
      </c>
      <c r="L87" s="53">
        <v>89</v>
      </c>
      <c r="M87" s="57" t="s">
        <v>1</v>
      </c>
      <c r="N87" s="53">
        <v>86</v>
      </c>
      <c r="O87" s="53" t="s">
        <v>1</v>
      </c>
      <c r="P87" s="136"/>
    </row>
    <row r="88" spans="1:16" s="52" customFormat="1" ht="16.5" customHeight="1" x14ac:dyDescent="0.2">
      <c r="A88" s="59">
        <v>74</v>
      </c>
      <c r="B88" s="59" t="s">
        <v>420</v>
      </c>
      <c r="C88" s="59" t="s">
        <v>421</v>
      </c>
      <c r="D88" s="137" t="s">
        <v>422</v>
      </c>
      <c r="E88" s="138" t="s">
        <v>423</v>
      </c>
      <c r="F88" s="59" t="s">
        <v>424</v>
      </c>
      <c r="G88" s="53"/>
      <c r="H88" s="57">
        <v>82</v>
      </c>
      <c r="I88" s="57" t="s">
        <v>1</v>
      </c>
      <c r="J88" s="80">
        <v>91</v>
      </c>
      <c r="K88" s="53" t="s">
        <v>15</v>
      </c>
      <c r="L88" s="53">
        <v>85</v>
      </c>
      <c r="M88" s="57" t="s">
        <v>1</v>
      </c>
      <c r="N88" s="53">
        <v>84</v>
      </c>
      <c r="O88" s="53" t="s">
        <v>1</v>
      </c>
      <c r="P88" s="53"/>
    </row>
    <row r="89" spans="1:16" ht="16.5" customHeight="1" x14ac:dyDescent="0.2">
      <c r="A89" s="340" t="s">
        <v>439</v>
      </c>
      <c r="B89" s="341"/>
      <c r="C89" s="341"/>
      <c r="D89" s="341"/>
      <c r="E89" s="341"/>
      <c r="F89" s="341"/>
      <c r="G89" s="342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6.5" customHeight="1" x14ac:dyDescent="0.2">
      <c r="A90" s="53">
        <v>75</v>
      </c>
      <c r="B90" s="53">
        <v>1</v>
      </c>
      <c r="C90" s="54" t="s">
        <v>440</v>
      </c>
      <c r="D90" s="349" t="s">
        <v>441</v>
      </c>
      <c r="E90" s="350" t="s">
        <v>442</v>
      </c>
      <c r="F90" s="54" t="s">
        <v>443</v>
      </c>
      <c r="G90" s="55"/>
      <c r="H90" s="56">
        <v>72</v>
      </c>
      <c r="I90" s="56" t="s">
        <v>2</v>
      </c>
      <c r="J90" s="55">
        <v>71</v>
      </c>
      <c r="K90" s="55" t="s">
        <v>2</v>
      </c>
      <c r="L90" s="56">
        <v>70</v>
      </c>
      <c r="M90" s="56" t="s">
        <v>2</v>
      </c>
      <c r="N90" s="92">
        <f>ROUND((L90+H90)/2,0)</f>
        <v>71</v>
      </c>
      <c r="O90" s="57" t="str">
        <f>IF(N90&gt;=90,"Xuất sắc",IF(AND(N90&gt;=80,N90&lt;90),"Tốt",IF(AND(N90&gt;=70,N90&lt;80),"Khá",IF(AND(N90&gt;=50,N90&lt;70),"Trung bình",IF(N90&lt;50,"Yếu")))))</f>
        <v>Khá</v>
      </c>
      <c r="P90" s="51"/>
    </row>
    <row r="91" spans="1:16" ht="16.5" customHeight="1" x14ac:dyDescent="0.2">
      <c r="A91" s="53">
        <v>76</v>
      </c>
      <c r="B91" s="53">
        <v>2</v>
      </c>
      <c r="C91" s="54" t="s">
        <v>444</v>
      </c>
      <c r="D91" s="349" t="s">
        <v>445</v>
      </c>
      <c r="E91" s="350" t="s">
        <v>446</v>
      </c>
      <c r="F91" s="54" t="s">
        <v>447</v>
      </c>
      <c r="G91" s="55"/>
      <c r="H91" s="56">
        <v>91</v>
      </c>
      <c r="I91" s="56" t="s">
        <v>15</v>
      </c>
      <c r="J91" s="55">
        <v>96</v>
      </c>
      <c r="K91" s="55" t="s">
        <v>15</v>
      </c>
      <c r="L91" s="56">
        <v>95</v>
      </c>
      <c r="M91" s="56" t="s">
        <v>15</v>
      </c>
      <c r="N91" s="92">
        <f t="shared" ref="N91:N123" si="0">ROUND((L91+H91)/2,0)</f>
        <v>93</v>
      </c>
      <c r="O91" s="57" t="str">
        <f t="shared" ref="O91:O123" si="1">IF(N91&gt;=90,"Xuất sắc",IF(AND(N91&gt;=80,N91&lt;90),"Tốt",IF(AND(N91&gt;=70,N91&lt;80),"Khá",IF(AND(N91&gt;=50,N91&lt;70),"Trung bình",IF(N91&lt;50,"Yếu")))))</f>
        <v>Xuất sắc</v>
      </c>
      <c r="P91" s="51"/>
    </row>
    <row r="92" spans="1:16" ht="16.5" customHeight="1" x14ac:dyDescent="0.2">
      <c r="A92" s="53">
        <v>77</v>
      </c>
      <c r="B92" s="53">
        <v>3</v>
      </c>
      <c r="C92" s="54" t="s">
        <v>448</v>
      </c>
      <c r="D92" s="349" t="s">
        <v>449</v>
      </c>
      <c r="E92" s="350" t="s">
        <v>450</v>
      </c>
      <c r="F92" s="54" t="s">
        <v>451</v>
      </c>
      <c r="G92" s="55"/>
      <c r="H92" s="56">
        <v>70</v>
      </c>
      <c r="I92" s="56" t="s">
        <v>2</v>
      </c>
      <c r="J92" s="55">
        <v>71</v>
      </c>
      <c r="K92" s="55" t="s">
        <v>2</v>
      </c>
      <c r="L92" s="56">
        <v>77</v>
      </c>
      <c r="M92" s="56" t="s">
        <v>2</v>
      </c>
      <c r="N92" s="92">
        <f t="shared" si="0"/>
        <v>74</v>
      </c>
      <c r="O92" s="57" t="str">
        <f t="shared" si="1"/>
        <v>Khá</v>
      </c>
      <c r="P92" s="51"/>
    </row>
    <row r="93" spans="1:16" ht="16.5" customHeight="1" x14ac:dyDescent="0.2">
      <c r="A93" s="53">
        <v>78</v>
      </c>
      <c r="B93" s="53">
        <v>4</v>
      </c>
      <c r="C93" s="54" t="s">
        <v>452</v>
      </c>
      <c r="D93" s="349" t="s">
        <v>453</v>
      </c>
      <c r="E93" s="350" t="s">
        <v>136</v>
      </c>
      <c r="F93" s="54" t="s">
        <v>454</v>
      </c>
      <c r="G93" s="55"/>
      <c r="H93" s="56">
        <v>71</v>
      </c>
      <c r="I93" s="56" t="s">
        <v>2</v>
      </c>
      <c r="J93" s="55">
        <v>83</v>
      </c>
      <c r="K93" s="55" t="s">
        <v>1</v>
      </c>
      <c r="L93" s="56">
        <v>82</v>
      </c>
      <c r="M93" s="56" t="s">
        <v>1</v>
      </c>
      <c r="N93" s="92">
        <f t="shared" si="0"/>
        <v>77</v>
      </c>
      <c r="O93" s="57" t="str">
        <f t="shared" si="1"/>
        <v>Khá</v>
      </c>
      <c r="P93" s="51"/>
    </row>
    <row r="94" spans="1:16" ht="16.5" customHeight="1" x14ac:dyDescent="0.2">
      <c r="A94" s="53">
        <v>79</v>
      </c>
      <c r="B94" s="53">
        <v>5</v>
      </c>
      <c r="C94" s="54" t="s">
        <v>455</v>
      </c>
      <c r="D94" s="349" t="s">
        <v>96</v>
      </c>
      <c r="E94" s="350" t="s">
        <v>23</v>
      </c>
      <c r="F94" s="54" t="s">
        <v>456</v>
      </c>
      <c r="G94" s="55"/>
      <c r="H94" s="56">
        <v>73</v>
      </c>
      <c r="I94" s="56" t="s">
        <v>2</v>
      </c>
      <c r="J94" s="55">
        <v>88</v>
      </c>
      <c r="K94" s="55" t="s">
        <v>1</v>
      </c>
      <c r="L94" s="56">
        <v>82</v>
      </c>
      <c r="M94" s="56" t="s">
        <v>1</v>
      </c>
      <c r="N94" s="92">
        <f t="shared" si="0"/>
        <v>78</v>
      </c>
      <c r="O94" s="57" t="str">
        <f t="shared" si="1"/>
        <v>Khá</v>
      </c>
      <c r="P94" s="51"/>
    </row>
    <row r="95" spans="1:16" ht="16.5" customHeight="1" x14ac:dyDescent="0.2">
      <c r="A95" s="53">
        <v>80</v>
      </c>
      <c r="B95" s="53">
        <v>6</v>
      </c>
      <c r="C95" s="54" t="s">
        <v>457</v>
      </c>
      <c r="D95" s="349" t="s">
        <v>96</v>
      </c>
      <c r="E95" s="350" t="s">
        <v>458</v>
      </c>
      <c r="F95" s="54" t="s">
        <v>456</v>
      </c>
      <c r="G95" s="55"/>
      <c r="H95" s="56">
        <v>71</v>
      </c>
      <c r="I95" s="56" t="s">
        <v>2</v>
      </c>
      <c r="J95" s="55">
        <v>88</v>
      </c>
      <c r="K95" s="55" t="s">
        <v>1</v>
      </c>
      <c r="L95" s="56">
        <v>84</v>
      </c>
      <c r="M95" s="56" t="s">
        <v>1</v>
      </c>
      <c r="N95" s="92">
        <f t="shared" si="0"/>
        <v>78</v>
      </c>
      <c r="O95" s="57" t="str">
        <f t="shared" si="1"/>
        <v>Khá</v>
      </c>
      <c r="P95" s="51"/>
    </row>
    <row r="96" spans="1:16" ht="16.5" customHeight="1" x14ac:dyDescent="0.2">
      <c r="A96" s="53">
        <v>81</v>
      </c>
      <c r="B96" s="53">
        <v>7</v>
      </c>
      <c r="C96" s="54" t="s">
        <v>459</v>
      </c>
      <c r="D96" s="349" t="s">
        <v>460</v>
      </c>
      <c r="E96" s="350" t="s">
        <v>193</v>
      </c>
      <c r="F96" s="54" t="s">
        <v>461</v>
      </c>
      <c r="G96" s="55"/>
      <c r="H96" s="56">
        <v>93</v>
      </c>
      <c r="I96" s="56" t="s">
        <v>15</v>
      </c>
      <c r="J96" s="55">
        <v>96</v>
      </c>
      <c r="K96" s="55" t="s">
        <v>15</v>
      </c>
      <c r="L96" s="56">
        <v>97</v>
      </c>
      <c r="M96" s="56" t="s">
        <v>15</v>
      </c>
      <c r="N96" s="92">
        <f t="shared" si="0"/>
        <v>95</v>
      </c>
      <c r="O96" s="57" t="str">
        <f t="shared" si="1"/>
        <v>Xuất sắc</v>
      </c>
      <c r="P96" s="149"/>
    </row>
    <row r="97" spans="1:16" ht="16.5" customHeight="1" x14ac:dyDescent="0.2">
      <c r="A97" s="53">
        <v>82</v>
      </c>
      <c r="B97" s="53">
        <v>8</v>
      </c>
      <c r="C97" s="54" t="s">
        <v>462</v>
      </c>
      <c r="D97" s="349" t="s">
        <v>463</v>
      </c>
      <c r="E97" s="350" t="s">
        <v>464</v>
      </c>
      <c r="F97" s="54" t="s">
        <v>465</v>
      </c>
      <c r="G97" s="55"/>
      <c r="H97" s="56">
        <v>66</v>
      </c>
      <c r="I97" s="56" t="s">
        <v>16</v>
      </c>
      <c r="J97" s="55">
        <v>71</v>
      </c>
      <c r="K97" s="55" t="s">
        <v>2</v>
      </c>
      <c r="L97" s="56">
        <v>72</v>
      </c>
      <c r="M97" s="56" t="s">
        <v>2</v>
      </c>
      <c r="N97" s="92">
        <f t="shared" si="0"/>
        <v>69</v>
      </c>
      <c r="O97" s="57" t="str">
        <f t="shared" si="1"/>
        <v>Trung bình</v>
      </c>
      <c r="P97" s="149"/>
    </row>
    <row r="98" spans="1:16" ht="16.5" customHeight="1" x14ac:dyDescent="0.2">
      <c r="A98" s="53">
        <v>83</v>
      </c>
      <c r="B98" s="53">
        <v>9</v>
      </c>
      <c r="C98" s="54" t="s">
        <v>466</v>
      </c>
      <c r="D98" s="349" t="s">
        <v>467</v>
      </c>
      <c r="E98" s="350" t="s">
        <v>468</v>
      </c>
      <c r="F98" s="54" t="s">
        <v>469</v>
      </c>
      <c r="G98" s="55"/>
      <c r="H98" s="56">
        <v>74</v>
      </c>
      <c r="I98" s="56" t="s">
        <v>2</v>
      </c>
      <c r="J98" s="55">
        <v>83</v>
      </c>
      <c r="K98" s="55" t="s">
        <v>1</v>
      </c>
      <c r="L98" s="56">
        <v>77</v>
      </c>
      <c r="M98" s="56" t="s">
        <v>2</v>
      </c>
      <c r="N98" s="92">
        <f t="shared" si="0"/>
        <v>76</v>
      </c>
      <c r="O98" s="57" t="str">
        <f t="shared" si="1"/>
        <v>Khá</v>
      </c>
      <c r="P98" s="149"/>
    </row>
    <row r="99" spans="1:16" ht="16.5" customHeight="1" x14ac:dyDescent="0.2">
      <c r="A99" s="53">
        <v>84</v>
      </c>
      <c r="B99" s="53">
        <v>10</v>
      </c>
      <c r="C99" s="54" t="s">
        <v>470</v>
      </c>
      <c r="D99" s="349" t="s">
        <v>471</v>
      </c>
      <c r="E99" s="350" t="s">
        <v>288</v>
      </c>
      <c r="F99" s="54" t="s">
        <v>472</v>
      </c>
      <c r="G99" s="55"/>
      <c r="H99" s="56">
        <v>67</v>
      </c>
      <c r="I99" s="56" t="s">
        <v>16</v>
      </c>
      <c r="J99" s="55">
        <v>85</v>
      </c>
      <c r="K99" s="55" t="s">
        <v>1</v>
      </c>
      <c r="L99" s="56">
        <v>81</v>
      </c>
      <c r="M99" s="56" t="s">
        <v>1</v>
      </c>
      <c r="N99" s="92">
        <f t="shared" si="0"/>
        <v>74</v>
      </c>
      <c r="O99" s="57" t="str">
        <f t="shared" si="1"/>
        <v>Khá</v>
      </c>
      <c r="P99" s="149"/>
    </row>
    <row r="100" spans="1:16" ht="16.5" customHeight="1" x14ac:dyDescent="0.2">
      <c r="A100" s="53">
        <v>85</v>
      </c>
      <c r="B100" s="53">
        <v>11</v>
      </c>
      <c r="C100" s="54" t="s">
        <v>473</v>
      </c>
      <c r="D100" s="349" t="s">
        <v>474</v>
      </c>
      <c r="E100" s="350" t="s">
        <v>106</v>
      </c>
      <c r="F100" s="54" t="s">
        <v>475</v>
      </c>
      <c r="G100" s="55"/>
      <c r="H100" s="56">
        <v>78</v>
      </c>
      <c r="I100" s="56" t="s">
        <v>2</v>
      </c>
      <c r="J100" s="55">
        <v>49</v>
      </c>
      <c r="K100" s="55" t="s">
        <v>4</v>
      </c>
      <c r="L100" s="56">
        <v>49</v>
      </c>
      <c r="M100" s="56" t="s">
        <v>4</v>
      </c>
      <c r="N100" s="92">
        <f t="shared" si="0"/>
        <v>64</v>
      </c>
      <c r="O100" s="57" t="str">
        <f t="shared" si="1"/>
        <v>Trung bình</v>
      </c>
      <c r="P100" s="149"/>
    </row>
    <row r="101" spans="1:16" ht="16.5" customHeight="1" x14ac:dyDescent="0.2">
      <c r="A101" s="53">
        <v>86</v>
      </c>
      <c r="B101" s="53">
        <v>12</v>
      </c>
      <c r="C101" s="54" t="s">
        <v>476</v>
      </c>
      <c r="D101" s="349" t="s">
        <v>477</v>
      </c>
      <c r="E101" s="350" t="s">
        <v>166</v>
      </c>
      <c r="F101" s="54" t="s">
        <v>478</v>
      </c>
      <c r="G101" s="55"/>
      <c r="H101" s="56">
        <v>60</v>
      </c>
      <c r="I101" s="56" t="s">
        <v>16</v>
      </c>
      <c r="J101" s="55">
        <v>49</v>
      </c>
      <c r="K101" s="55" t="s">
        <v>4</v>
      </c>
      <c r="L101" s="56">
        <v>50</v>
      </c>
      <c r="M101" s="56" t="s">
        <v>16</v>
      </c>
      <c r="N101" s="92">
        <f t="shared" si="0"/>
        <v>55</v>
      </c>
      <c r="O101" s="57" t="str">
        <f t="shared" si="1"/>
        <v>Trung bình</v>
      </c>
      <c r="P101" s="149"/>
    </row>
    <row r="102" spans="1:16" ht="16.5" customHeight="1" x14ac:dyDescent="0.2">
      <c r="A102" s="53">
        <v>87</v>
      </c>
      <c r="B102" s="53">
        <v>13</v>
      </c>
      <c r="C102" s="54" t="s">
        <v>479</v>
      </c>
      <c r="D102" s="349" t="s">
        <v>449</v>
      </c>
      <c r="E102" s="350" t="s">
        <v>166</v>
      </c>
      <c r="F102" s="54" t="s">
        <v>480</v>
      </c>
      <c r="G102" s="55"/>
      <c r="H102" s="56">
        <v>79</v>
      </c>
      <c r="I102" s="56" t="s">
        <v>2</v>
      </c>
      <c r="J102" s="55">
        <v>78</v>
      </c>
      <c r="K102" s="55" t="s">
        <v>2</v>
      </c>
      <c r="L102" s="56">
        <v>77</v>
      </c>
      <c r="M102" s="56" t="s">
        <v>2</v>
      </c>
      <c r="N102" s="92">
        <f t="shared" si="0"/>
        <v>78</v>
      </c>
      <c r="O102" s="57" t="str">
        <f t="shared" si="1"/>
        <v>Khá</v>
      </c>
      <c r="P102" s="149"/>
    </row>
    <row r="103" spans="1:16" ht="16.5" customHeight="1" x14ac:dyDescent="0.2">
      <c r="A103" s="53">
        <v>88</v>
      </c>
      <c r="B103" s="53">
        <v>14</v>
      </c>
      <c r="C103" s="54" t="s">
        <v>481</v>
      </c>
      <c r="D103" s="349" t="s">
        <v>482</v>
      </c>
      <c r="E103" s="350" t="s">
        <v>166</v>
      </c>
      <c r="F103" s="54" t="s">
        <v>483</v>
      </c>
      <c r="G103" s="55"/>
      <c r="H103" s="56">
        <v>58</v>
      </c>
      <c r="I103" s="56" t="s">
        <v>16</v>
      </c>
      <c r="J103" s="55">
        <v>49</v>
      </c>
      <c r="K103" s="55" t="s">
        <v>4</v>
      </c>
      <c r="L103" s="56">
        <v>52</v>
      </c>
      <c r="M103" s="56" t="s">
        <v>16</v>
      </c>
      <c r="N103" s="92">
        <f t="shared" si="0"/>
        <v>55</v>
      </c>
      <c r="O103" s="57" t="str">
        <f t="shared" si="1"/>
        <v>Trung bình</v>
      </c>
      <c r="P103" s="149"/>
    </row>
    <row r="104" spans="1:16" ht="16.5" customHeight="1" x14ac:dyDescent="0.2">
      <c r="A104" s="53">
        <v>89</v>
      </c>
      <c r="B104" s="53">
        <v>15</v>
      </c>
      <c r="C104" s="54" t="s">
        <v>484</v>
      </c>
      <c r="D104" s="349" t="s">
        <v>485</v>
      </c>
      <c r="E104" s="350" t="s">
        <v>166</v>
      </c>
      <c r="F104" s="54" t="s">
        <v>486</v>
      </c>
      <c r="G104" s="55"/>
      <c r="H104" s="56">
        <v>61</v>
      </c>
      <c r="I104" s="56" t="s">
        <v>16</v>
      </c>
      <c r="J104" s="55">
        <v>85</v>
      </c>
      <c r="K104" s="55" t="s">
        <v>1</v>
      </c>
      <c r="L104" s="56">
        <v>81</v>
      </c>
      <c r="M104" s="56" t="s">
        <v>1</v>
      </c>
      <c r="N104" s="92">
        <f t="shared" si="0"/>
        <v>71</v>
      </c>
      <c r="O104" s="57" t="str">
        <f t="shared" si="1"/>
        <v>Khá</v>
      </c>
      <c r="P104" s="149"/>
    </row>
    <row r="105" spans="1:16" ht="16.5" customHeight="1" x14ac:dyDescent="0.2">
      <c r="A105" s="53">
        <v>90</v>
      </c>
      <c r="B105" s="53">
        <v>16</v>
      </c>
      <c r="C105" s="54" t="s">
        <v>487</v>
      </c>
      <c r="D105" s="349" t="s">
        <v>165</v>
      </c>
      <c r="E105" s="350" t="s">
        <v>488</v>
      </c>
      <c r="F105" s="54" t="s">
        <v>489</v>
      </c>
      <c r="G105" s="55"/>
      <c r="H105" s="56">
        <v>88</v>
      </c>
      <c r="I105" s="56" t="s">
        <v>1</v>
      </c>
      <c r="J105" s="55">
        <v>96</v>
      </c>
      <c r="K105" s="55" t="s">
        <v>15</v>
      </c>
      <c r="L105" s="56">
        <v>93</v>
      </c>
      <c r="M105" s="56" t="s">
        <v>15</v>
      </c>
      <c r="N105" s="92">
        <f t="shared" si="0"/>
        <v>91</v>
      </c>
      <c r="O105" s="57" t="str">
        <f t="shared" si="1"/>
        <v>Xuất sắc</v>
      </c>
      <c r="P105" s="150"/>
    </row>
    <row r="106" spans="1:16" ht="16.5" customHeight="1" x14ac:dyDescent="0.2">
      <c r="A106" s="53">
        <v>91</v>
      </c>
      <c r="B106" s="53">
        <v>17</v>
      </c>
      <c r="C106" s="54" t="s">
        <v>490</v>
      </c>
      <c r="D106" s="349" t="s">
        <v>491</v>
      </c>
      <c r="E106" s="350" t="s">
        <v>107</v>
      </c>
      <c r="F106" s="54" t="s">
        <v>492</v>
      </c>
      <c r="G106" s="55"/>
      <c r="H106" s="56">
        <v>58</v>
      </c>
      <c r="I106" s="56" t="s">
        <v>16</v>
      </c>
      <c r="J106" s="55">
        <v>71</v>
      </c>
      <c r="K106" s="55" t="s">
        <v>2</v>
      </c>
      <c r="L106" s="56">
        <v>71</v>
      </c>
      <c r="M106" s="56" t="s">
        <v>2</v>
      </c>
      <c r="N106" s="92">
        <f t="shared" si="0"/>
        <v>65</v>
      </c>
      <c r="O106" s="57" t="str">
        <f t="shared" si="1"/>
        <v>Trung bình</v>
      </c>
      <c r="P106" s="149"/>
    </row>
    <row r="107" spans="1:16" ht="16.5" customHeight="1" x14ac:dyDescent="0.2">
      <c r="A107" s="53">
        <v>92</v>
      </c>
      <c r="B107" s="53">
        <v>18</v>
      </c>
      <c r="C107" s="54" t="s">
        <v>493</v>
      </c>
      <c r="D107" s="349" t="s">
        <v>494</v>
      </c>
      <c r="E107" s="350" t="s">
        <v>296</v>
      </c>
      <c r="F107" s="54" t="s">
        <v>495</v>
      </c>
      <c r="G107" s="55"/>
      <c r="H107" s="56">
        <v>70</v>
      </c>
      <c r="I107" s="56" t="s">
        <v>2</v>
      </c>
      <c r="J107" s="55">
        <v>71</v>
      </c>
      <c r="K107" s="55" t="s">
        <v>2</v>
      </c>
      <c r="L107" s="56">
        <v>73</v>
      </c>
      <c r="M107" s="56" t="s">
        <v>2</v>
      </c>
      <c r="N107" s="92">
        <f t="shared" si="0"/>
        <v>72</v>
      </c>
      <c r="O107" s="57" t="str">
        <f t="shared" si="1"/>
        <v>Khá</v>
      </c>
      <c r="P107" s="149"/>
    </row>
    <row r="108" spans="1:16" ht="16.5" customHeight="1" x14ac:dyDescent="0.2">
      <c r="A108" s="53">
        <v>93</v>
      </c>
      <c r="B108" s="53">
        <v>19</v>
      </c>
      <c r="C108" s="54" t="s">
        <v>496</v>
      </c>
      <c r="D108" s="349" t="s">
        <v>105</v>
      </c>
      <c r="E108" s="350" t="s">
        <v>296</v>
      </c>
      <c r="F108" s="54" t="s">
        <v>497</v>
      </c>
      <c r="G108" s="55"/>
      <c r="H108" s="56">
        <v>70</v>
      </c>
      <c r="I108" s="56" t="s">
        <v>2</v>
      </c>
      <c r="J108" s="55">
        <v>49</v>
      </c>
      <c r="K108" s="55" t="s">
        <v>4</v>
      </c>
      <c r="L108" s="56">
        <v>64</v>
      </c>
      <c r="M108" s="56" t="s">
        <v>16</v>
      </c>
      <c r="N108" s="92">
        <f t="shared" si="0"/>
        <v>67</v>
      </c>
      <c r="O108" s="57" t="str">
        <f t="shared" si="1"/>
        <v>Trung bình</v>
      </c>
      <c r="P108" s="149"/>
    </row>
    <row r="109" spans="1:16" ht="16.5" customHeight="1" x14ac:dyDescent="0.2">
      <c r="A109" s="53">
        <v>94</v>
      </c>
      <c r="B109" s="53">
        <v>20</v>
      </c>
      <c r="C109" s="54" t="s">
        <v>498</v>
      </c>
      <c r="D109" s="349" t="s">
        <v>499</v>
      </c>
      <c r="E109" s="350" t="s">
        <v>500</v>
      </c>
      <c r="F109" s="54" t="s">
        <v>501</v>
      </c>
      <c r="G109" s="55"/>
      <c r="H109" s="56">
        <v>63</v>
      </c>
      <c r="I109" s="56" t="s">
        <v>16</v>
      </c>
      <c r="J109" s="55">
        <v>49</v>
      </c>
      <c r="K109" s="55" t="s">
        <v>4</v>
      </c>
      <c r="L109" s="56">
        <v>54</v>
      </c>
      <c r="M109" s="56" t="s">
        <v>16</v>
      </c>
      <c r="N109" s="92">
        <f t="shared" si="0"/>
        <v>59</v>
      </c>
      <c r="O109" s="57" t="str">
        <f t="shared" si="1"/>
        <v>Trung bình</v>
      </c>
      <c r="P109" s="149"/>
    </row>
    <row r="110" spans="1:16" ht="16.5" customHeight="1" x14ac:dyDescent="0.2">
      <c r="A110" s="53">
        <v>95</v>
      </c>
      <c r="B110" s="53">
        <v>21</v>
      </c>
      <c r="C110" s="54" t="s">
        <v>502</v>
      </c>
      <c r="D110" s="349" t="s">
        <v>503</v>
      </c>
      <c r="E110" s="350" t="s">
        <v>504</v>
      </c>
      <c r="F110" s="54" t="s">
        <v>505</v>
      </c>
      <c r="G110" s="55"/>
      <c r="H110" s="56">
        <v>68</v>
      </c>
      <c r="I110" s="56" t="s">
        <v>16</v>
      </c>
      <c r="J110" s="55">
        <v>85</v>
      </c>
      <c r="K110" s="55" t="s">
        <v>1</v>
      </c>
      <c r="L110" s="56">
        <v>81</v>
      </c>
      <c r="M110" s="56" t="s">
        <v>1</v>
      </c>
      <c r="N110" s="92">
        <f t="shared" si="0"/>
        <v>75</v>
      </c>
      <c r="O110" s="57" t="str">
        <f t="shared" si="1"/>
        <v>Khá</v>
      </c>
      <c r="P110" s="149"/>
    </row>
    <row r="111" spans="1:16" ht="16.5" customHeight="1" x14ac:dyDescent="0.2">
      <c r="A111" s="53">
        <v>96</v>
      </c>
      <c r="B111" s="53">
        <v>22</v>
      </c>
      <c r="C111" s="54" t="s">
        <v>506</v>
      </c>
      <c r="D111" s="349" t="s">
        <v>507</v>
      </c>
      <c r="E111" s="350" t="s">
        <v>110</v>
      </c>
      <c r="F111" s="54" t="s">
        <v>508</v>
      </c>
      <c r="G111" s="55"/>
      <c r="H111" s="56">
        <v>64</v>
      </c>
      <c r="I111" s="56" t="s">
        <v>16</v>
      </c>
      <c r="J111" s="55">
        <v>71</v>
      </c>
      <c r="K111" s="55" t="s">
        <v>2</v>
      </c>
      <c r="L111" s="56">
        <v>68</v>
      </c>
      <c r="M111" s="56" t="s">
        <v>16</v>
      </c>
      <c r="N111" s="92">
        <f t="shared" si="0"/>
        <v>66</v>
      </c>
      <c r="O111" s="57" t="str">
        <f t="shared" si="1"/>
        <v>Trung bình</v>
      </c>
      <c r="P111" s="149"/>
    </row>
    <row r="112" spans="1:16" ht="16.5" customHeight="1" x14ac:dyDescent="0.2">
      <c r="A112" s="53">
        <v>97</v>
      </c>
      <c r="B112" s="53">
        <v>23</v>
      </c>
      <c r="C112" s="54" t="s">
        <v>509</v>
      </c>
      <c r="D112" s="349" t="s">
        <v>510</v>
      </c>
      <c r="E112" s="350" t="s">
        <v>511</v>
      </c>
      <c r="F112" s="54" t="s">
        <v>334</v>
      </c>
      <c r="G112" s="55"/>
      <c r="H112" s="56">
        <v>67</v>
      </c>
      <c r="I112" s="56" t="s">
        <v>16</v>
      </c>
      <c r="J112" s="55">
        <v>59</v>
      </c>
      <c r="K112" s="55" t="s">
        <v>16</v>
      </c>
      <c r="L112" s="56">
        <v>63</v>
      </c>
      <c r="M112" s="56" t="s">
        <v>16</v>
      </c>
      <c r="N112" s="92">
        <f t="shared" si="0"/>
        <v>65</v>
      </c>
      <c r="O112" s="57" t="str">
        <f t="shared" si="1"/>
        <v>Trung bình</v>
      </c>
      <c r="P112" s="149"/>
    </row>
    <row r="113" spans="1:16" ht="16.5" customHeight="1" x14ac:dyDescent="0.2">
      <c r="A113" s="53">
        <v>98</v>
      </c>
      <c r="B113" s="53">
        <v>24</v>
      </c>
      <c r="C113" s="54" t="s">
        <v>512</v>
      </c>
      <c r="D113" s="349" t="s">
        <v>513</v>
      </c>
      <c r="E113" s="350" t="s">
        <v>511</v>
      </c>
      <c r="F113" s="54" t="s">
        <v>514</v>
      </c>
      <c r="G113" s="55"/>
      <c r="H113" s="56">
        <v>82</v>
      </c>
      <c r="I113" s="56" t="s">
        <v>1</v>
      </c>
      <c r="J113" s="55">
        <v>82</v>
      </c>
      <c r="K113" s="55" t="s">
        <v>1</v>
      </c>
      <c r="L113" s="56">
        <v>83</v>
      </c>
      <c r="M113" s="56" t="s">
        <v>1</v>
      </c>
      <c r="N113" s="92">
        <f t="shared" si="0"/>
        <v>83</v>
      </c>
      <c r="O113" s="57" t="str">
        <f t="shared" si="1"/>
        <v>Tốt</v>
      </c>
      <c r="P113" s="149"/>
    </row>
    <row r="114" spans="1:16" ht="16.5" customHeight="1" x14ac:dyDescent="0.2">
      <c r="A114" s="53">
        <v>99</v>
      </c>
      <c r="B114" s="53">
        <v>25</v>
      </c>
      <c r="C114" s="54" t="s">
        <v>515</v>
      </c>
      <c r="D114" s="349" t="s">
        <v>516</v>
      </c>
      <c r="E114" s="350" t="s">
        <v>87</v>
      </c>
      <c r="F114" s="54" t="s">
        <v>517</v>
      </c>
      <c r="G114" s="55"/>
      <c r="H114" s="56">
        <v>70</v>
      </c>
      <c r="I114" s="56" t="s">
        <v>2</v>
      </c>
      <c r="J114" s="55">
        <v>78</v>
      </c>
      <c r="K114" s="55" t="s">
        <v>2</v>
      </c>
      <c r="L114" s="56">
        <v>66</v>
      </c>
      <c r="M114" s="56" t="s">
        <v>16</v>
      </c>
      <c r="N114" s="92">
        <f t="shared" si="0"/>
        <v>68</v>
      </c>
      <c r="O114" s="57" t="str">
        <f t="shared" si="1"/>
        <v>Trung bình</v>
      </c>
      <c r="P114" s="149"/>
    </row>
    <row r="115" spans="1:16" ht="16.5" customHeight="1" x14ac:dyDescent="0.2">
      <c r="A115" s="53">
        <v>100</v>
      </c>
      <c r="B115" s="53">
        <v>26</v>
      </c>
      <c r="C115" s="54" t="s">
        <v>518</v>
      </c>
      <c r="D115" s="349" t="s">
        <v>519</v>
      </c>
      <c r="E115" s="350" t="s">
        <v>520</v>
      </c>
      <c r="F115" s="54" t="s">
        <v>521</v>
      </c>
      <c r="G115" s="55"/>
      <c r="H115" s="56">
        <v>70</v>
      </c>
      <c r="I115" s="56" t="s">
        <v>2</v>
      </c>
      <c r="J115" s="55">
        <v>49</v>
      </c>
      <c r="K115" s="55" t="s">
        <v>4</v>
      </c>
      <c r="L115" s="56">
        <v>53</v>
      </c>
      <c r="M115" s="56" t="s">
        <v>16</v>
      </c>
      <c r="N115" s="92">
        <f t="shared" si="0"/>
        <v>62</v>
      </c>
      <c r="O115" s="57" t="str">
        <f t="shared" si="1"/>
        <v>Trung bình</v>
      </c>
      <c r="P115" s="149"/>
    </row>
    <row r="116" spans="1:16" ht="16.5" customHeight="1" x14ac:dyDescent="0.2">
      <c r="A116" s="53">
        <v>101</v>
      </c>
      <c r="B116" s="53">
        <v>27</v>
      </c>
      <c r="C116" s="54" t="s">
        <v>522</v>
      </c>
      <c r="D116" s="349" t="s">
        <v>523</v>
      </c>
      <c r="E116" s="350" t="s">
        <v>88</v>
      </c>
      <c r="F116" s="54" t="s">
        <v>524</v>
      </c>
      <c r="G116" s="55"/>
      <c r="H116" s="56">
        <v>78</v>
      </c>
      <c r="I116" s="56" t="s">
        <v>2</v>
      </c>
      <c r="J116" s="55">
        <v>71</v>
      </c>
      <c r="K116" s="55" t="s">
        <v>2</v>
      </c>
      <c r="L116" s="56">
        <v>74</v>
      </c>
      <c r="M116" s="56" t="s">
        <v>2</v>
      </c>
      <c r="N116" s="92">
        <f t="shared" si="0"/>
        <v>76</v>
      </c>
      <c r="O116" s="57" t="str">
        <f t="shared" si="1"/>
        <v>Khá</v>
      </c>
      <c r="P116" s="149"/>
    </row>
    <row r="117" spans="1:16" ht="16.5" customHeight="1" x14ac:dyDescent="0.2">
      <c r="A117" s="53">
        <v>102</v>
      </c>
      <c r="B117" s="53">
        <v>28</v>
      </c>
      <c r="C117" s="54" t="s">
        <v>525</v>
      </c>
      <c r="D117" s="349" t="s">
        <v>526</v>
      </c>
      <c r="E117" s="350" t="s">
        <v>527</v>
      </c>
      <c r="F117" s="54" t="s">
        <v>528</v>
      </c>
      <c r="G117" s="55"/>
      <c r="H117" s="56">
        <v>76</v>
      </c>
      <c r="I117" s="56" t="s">
        <v>2</v>
      </c>
      <c r="J117" s="55">
        <v>88</v>
      </c>
      <c r="K117" s="55" t="s">
        <v>1</v>
      </c>
      <c r="L117" s="56">
        <v>86</v>
      </c>
      <c r="M117" s="56" t="s">
        <v>1</v>
      </c>
      <c r="N117" s="92">
        <f t="shared" si="0"/>
        <v>81</v>
      </c>
      <c r="O117" s="57" t="str">
        <f t="shared" si="1"/>
        <v>Tốt</v>
      </c>
      <c r="P117" s="51"/>
    </row>
    <row r="118" spans="1:16" ht="16.5" customHeight="1" x14ac:dyDescent="0.2">
      <c r="A118" s="53">
        <v>103</v>
      </c>
      <c r="B118" s="53">
        <v>29</v>
      </c>
      <c r="C118" s="54" t="s">
        <v>529</v>
      </c>
      <c r="D118" s="349" t="s">
        <v>530</v>
      </c>
      <c r="E118" s="350" t="s">
        <v>35</v>
      </c>
      <c r="F118" s="54" t="s">
        <v>531</v>
      </c>
      <c r="G118" s="55"/>
      <c r="H118" s="56">
        <v>62</v>
      </c>
      <c r="I118" s="56" t="s">
        <v>16</v>
      </c>
      <c r="J118" s="55">
        <v>85</v>
      </c>
      <c r="K118" s="55" t="s">
        <v>1</v>
      </c>
      <c r="L118" s="56">
        <v>79</v>
      </c>
      <c r="M118" s="56" t="s">
        <v>2</v>
      </c>
      <c r="N118" s="92">
        <f t="shared" si="0"/>
        <v>71</v>
      </c>
      <c r="O118" s="57" t="str">
        <f t="shared" si="1"/>
        <v>Khá</v>
      </c>
      <c r="P118" s="51"/>
    </row>
    <row r="119" spans="1:16" ht="16.5" customHeight="1" x14ac:dyDescent="0.2">
      <c r="A119" s="53">
        <v>104</v>
      </c>
      <c r="B119" s="53">
        <v>30</v>
      </c>
      <c r="C119" s="54" t="s">
        <v>532</v>
      </c>
      <c r="D119" s="349" t="s">
        <v>533</v>
      </c>
      <c r="E119" s="350" t="s">
        <v>534</v>
      </c>
      <c r="F119" s="54" t="s">
        <v>535</v>
      </c>
      <c r="G119" s="55"/>
      <c r="H119" s="56">
        <v>72</v>
      </c>
      <c r="I119" s="56" t="s">
        <v>2</v>
      </c>
      <c r="J119" s="55">
        <v>76</v>
      </c>
      <c r="K119" s="55" t="s">
        <v>2</v>
      </c>
      <c r="L119" s="56">
        <v>72</v>
      </c>
      <c r="M119" s="56" t="s">
        <v>2</v>
      </c>
      <c r="N119" s="92">
        <f t="shared" si="0"/>
        <v>72</v>
      </c>
      <c r="O119" s="57" t="str">
        <f t="shared" si="1"/>
        <v>Khá</v>
      </c>
      <c r="P119" s="51"/>
    </row>
    <row r="120" spans="1:16" ht="16.5" customHeight="1" x14ac:dyDescent="0.2">
      <c r="A120" s="53">
        <v>105</v>
      </c>
      <c r="B120" s="53">
        <v>31</v>
      </c>
      <c r="C120" s="54" t="s">
        <v>536</v>
      </c>
      <c r="D120" s="349" t="s">
        <v>537</v>
      </c>
      <c r="E120" s="350" t="s">
        <v>538</v>
      </c>
      <c r="F120" s="54" t="s">
        <v>539</v>
      </c>
      <c r="G120" s="55"/>
      <c r="H120" s="56">
        <v>60</v>
      </c>
      <c r="I120" s="56" t="s">
        <v>16</v>
      </c>
      <c r="J120" s="55">
        <v>85</v>
      </c>
      <c r="K120" s="55" t="s">
        <v>1</v>
      </c>
      <c r="L120" s="56">
        <v>78</v>
      </c>
      <c r="M120" s="56" t="s">
        <v>2</v>
      </c>
      <c r="N120" s="92">
        <f t="shared" si="0"/>
        <v>69</v>
      </c>
      <c r="O120" s="57" t="str">
        <f t="shared" si="1"/>
        <v>Trung bình</v>
      </c>
      <c r="P120" s="51"/>
    </row>
    <row r="121" spans="1:16" ht="16.5" customHeight="1" x14ac:dyDescent="0.2">
      <c r="A121" s="53">
        <v>106</v>
      </c>
      <c r="B121" s="53">
        <v>32</v>
      </c>
      <c r="C121" s="54" t="s">
        <v>540</v>
      </c>
      <c r="D121" s="349" t="s">
        <v>541</v>
      </c>
      <c r="E121" s="350" t="s">
        <v>542</v>
      </c>
      <c r="F121" s="54" t="s">
        <v>543</v>
      </c>
      <c r="G121" s="55"/>
      <c r="H121" s="56">
        <v>74</v>
      </c>
      <c r="I121" s="56" t="s">
        <v>2</v>
      </c>
      <c r="J121" s="55">
        <v>64</v>
      </c>
      <c r="K121" s="55" t="s">
        <v>16</v>
      </c>
      <c r="L121" s="56">
        <v>68</v>
      </c>
      <c r="M121" s="56" t="s">
        <v>16</v>
      </c>
      <c r="N121" s="92">
        <f t="shared" si="0"/>
        <v>71</v>
      </c>
      <c r="O121" s="57" t="str">
        <f t="shared" si="1"/>
        <v>Khá</v>
      </c>
      <c r="P121" s="51"/>
    </row>
    <row r="122" spans="1:16" ht="16.5" customHeight="1" x14ac:dyDescent="0.2">
      <c r="A122" s="53">
        <v>107</v>
      </c>
      <c r="B122" s="53">
        <v>33</v>
      </c>
      <c r="C122" s="54" t="s">
        <v>544</v>
      </c>
      <c r="D122" s="349" t="s">
        <v>545</v>
      </c>
      <c r="E122" s="350" t="s">
        <v>542</v>
      </c>
      <c r="F122" s="54" t="s">
        <v>344</v>
      </c>
      <c r="G122" s="55"/>
      <c r="H122" s="56">
        <v>70</v>
      </c>
      <c r="I122" s="56" t="s">
        <v>2</v>
      </c>
      <c r="J122" s="55">
        <v>55</v>
      </c>
      <c r="K122" s="55" t="s">
        <v>16</v>
      </c>
      <c r="L122" s="56">
        <v>57</v>
      </c>
      <c r="M122" s="56" t="s">
        <v>16</v>
      </c>
      <c r="N122" s="92">
        <f t="shared" si="0"/>
        <v>64</v>
      </c>
      <c r="O122" s="57" t="str">
        <f t="shared" si="1"/>
        <v>Trung bình</v>
      </c>
      <c r="P122" s="51"/>
    </row>
    <row r="123" spans="1:16" ht="16.5" customHeight="1" x14ac:dyDescent="0.2">
      <c r="A123" s="53">
        <v>108</v>
      </c>
      <c r="B123" s="53">
        <v>34</v>
      </c>
      <c r="C123" s="54" t="s">
        <v>546</v>
      </c>
      <c r="D123" s="349" t="s">
        <v>547</v>
      </c>
      <c r="E123" s="350" t="s">
        <v>548</v>
      </c>
      <c r="F123" s="54" t="s">
        <v>549</v>
      </c>
      <c r="G123" s="55"/>
      <c r="H123" s="56">
        <v>64</v>
      </c>
      <c r="I123" s="56" t="s">
        <v>16</v>
      </c>
      <c r="J123" s="55">
        <v>71</v>
      </c>
      <c r="K123" s="55" t="s">
        <v>2</v>
      </c>
      <c r="L123" s="56">
        <v>74</v>
      </c>
      <c r="M123" s="56" t="s">
        <v>2</v>
      </c>
      <c r="N123" s="92">
        <f t="shared" si="0"/>
        <v>69</v>
      </c>
      <c r="O123" s="57" t="str">
        <f t="shared" si="1"/>
        <v>Trung bình</v>
      </c>
      <c r="P123" s="51"/>
    </row>
    <row r="124" spans="1:16" ht="16.5" customHeight="1" x14ac:dyDescent="0.2">
      <c r="A124" s="340" t="s">
        <v>550</v>
      </c>
      <c r="B124" s="341"/>
      <c r="C124" s="341"/>
      <c r="D124" s="341"/>
      <c r="E124" s="341"/>
      <c r="F124" s="341"/>
      <c r="G124" s="342"/>
      <c r="H124" s="56"/>
      <c r="I124" s="56"/>
      <c r="J124" s="55"/>
      <c r="K124" s="55"/>
      <c r="L124" s="56"/>
      <c r="M124" s="56"/>
      <c r="N124" s="92"/>
      <c r="O124" s="57"/>
      <c r="P124" s="51"/>
    </row>
    <row r="125" spans="1:16" ht="16.5" customHeight="1" x14ac:dyDescent="0.2">
      <c r="A125" s="151">
        <v>109</v>
      </c>
      <c r="B125" s="55">
        <v>1</v>
      </c>
      <c r="C125" s="54" t="s">
        <v>551</v>
      </c>
      <c r="D125" s="349" t="s">
        <v>552</v>
      </c>
      <c r="E125" s="350" t="s">
        <v>553</v>
      </c>
      <c r="F125" s="54" t="s">
        <v>554</v>
      </c>
      <c r="G125" s="55"/>
      <c r="H125" s="56">
        <v>73</v>
      </c>
      <c r="I125" s="56" t="s">
        <v>2</v>
      </c>
      <c r="J125" s="55">
        <v>77</v>
      </c>
      <c r="K125" s="55" t="s">
        <v>2</v>
      </c>
      <c r="L125" s="56">
        <v>75</v>
      </c>
      <c r="M125" s="56" t="s">
        <v>2</v>
      </c>
      <c r="N125" s="92">
        <f t="shared" ref="N125:N147" si="2">ROUND((L125+H125)/2,0)</f>
        <v>74</v>
      </c>
      <c r="O125" s="57" t="str">
        <f t="shared" ref="O125:O147" si="3">IF(N125&gt;=90,"Xuất sắc",IF(AND(N125&gt;=80,N125&lt;90),"Tốt",IF(AND(N125&gt;=70,N125&lt;80),"Khá",IF(AND(N125&gt;=50,N125&lt;70),"Trung bình",IF(N125&lt;50,"Yếu")))))</f>
        <v>Khá</v>
      </c>
      <c r="P125" s="51"/>
    </row>
    <row r="126" spans="1:16" ht="16.5" customHeight="1" x14ac:dyDescent="0.2">
      <c r="A126" s="151">
        <v>110</v>
      </c>
      <c r="B126" s="55">
        <v>2</v>
      </c>
      <c r="C126" s="54" t="s">
        <v>555</v>
      </c>
      <c r="D126" s="349" t="s">
        <v>556</v>
      </c>
      <c r="E126" s="350" t="s">
        <v>557</v>
      </c>
      <c r="F126" s="54" t="s">
        <v>558</v>
      </c>
      <c r="G126" s="55"/>
      <c r="H126" s="56">
        <v>78</v>
      </c>
      <c r="I126" s="56" t="s">
        <v>2</v>
      </c>
      <c r="J126" s="55">
        <v>96</v>
      </c>
      <c r="K126" s="55" t="s">
        <v>15</v>
      </c>
      <c r="L126" s="56">
        <v>93</v>
      </c>
      <c r="M126" s="56" t="s">
        <v>15</v>
      </c>
      <c r="N126" s="92">
        <f t="shared" si="2"/>
        <v>86</v>
      </c>
      <c r="O126" s="57" t="str">
        <f t="shared" si="3"/>
        <v>Tốt</v>
      </c>
      <c r="P126" s="51"/>
    </row>
    <row r="127" spans="1:16" ht="16.5" customHeight="1" x14ac:dyDescent="0.2">
      <c r="A127" s="151">
        <v>111</v>
      </c>
      <c r="B127" s="55">
        <v>3</v>
      </c>
      <c r="C127" s="54" t="s">
        <v>559</v>
      </c>
      <c r="D127" s="349" t="s">
        <v>560</v>
      </c>
      <c r="E127" s="350" t="s">
        <v>97</v>
      </c>
      <c r="F127" s="54" t="s">
        <v>561</v>
      </c>
      <c r="G127" s="55"/>
      <c r="H127" s="56">
        <v>74</v>
      </c>
      <c r="I127" s="56" t="s">
        <v>2</v>
      </c>
      <c r="J127" s="55">
        <v>78</v>
      </c>
      <c r="K127" s="55" t="s">
        <v>2</v>
      </c>
      <c r="L127" s="56">
        <v>78</v>
      </c>
      <c r="M127" s="56" t="s">
        <v>2</v>
      </c>
      <c r="N127" s="92">
        <f t="shared" si="2"/>
        <v>76</v>
      </c>
      <c r="O127" s="57" t="str">
        <f t="shared" si="3"/>
        <v>Khá</v>
      </c>
      <c r="P127" s="51"/>
    </row>
    <row r="128" spans="1:16" ht="16.5" customHeight="1" x14ac:dyDescent="0.2">
      <c r="A128" s="151">
        <v>112</v>
      </c>
      <c r="B128" s="55">
        <v>4</v>
      </c>
      <c r="C128" s="54" t="s">
        <v>562</v>
      </c>
      <c r="D128" s="349" t="s">
        <v>563</v>
      </c>
      <c r="E128" s="350" t="s">
        <v>97</v>
      </c>
      <c r="F128" s="54" t="s">
        <v>564</v>
      </c>
      <c r="G128" s="55"/>
      <c r="H128" s="56">
        <v>72</v>
      </c>
      <c r="I128" s="56" t="s">
        <v>2</v>
      </c>
      <c r="J128" s="55">
        <v>78</v>
      </c>
      <c r="K128" s="55" t="s">
        <v>2</v>
      </c>
      <c r="L128" s="56">
        <v>77</v>
      </c>
      <c r="M128" s="56" t="s">
        <v>2</v>
      </c>
      <c r="N128" s="92">
        <f t="shared" si="2"/>
        <v>75</v>
      </c>
      <c r="O128" s="57" t="str">
        <f t="shared" si="3"/>
        <v>Khá</v>
      </c>
      <c r="P128" s="51"/>
    </row>
    <row r="129" spans="1:16" ht="16.5" customHeight="1" x14ac:dyDescent="0.2">
      <c r="A129" s="151">
        <v>113</v>
      </c>
      <c r="B129" s="55">
        <v>5</v>
      </c>
      <c r="C129" s="54" t="s">
        <v>565</v>
      </c>
      <c r="D129" s="349" t="s">
        <v>566</v>
      </c>
      <c r="E129" s="350" t="s">
        <v>97</v>
      </c>
      <c r="F129" s="54" t="s">
        <v>567</v>
      </c>
      <c r="G129" s="55"/>
      <c r="H129" s="56">
        <v>66</v>
      </c>
      <c r="I129" s="56" t="s">
        <v>16</v>
      </c>
      <c r="J129" s="55">
        <v>49</v>
      </c>
      <c r="K129" s="55" t="s">
        <v>4</v>
      </c>
      <c r="L129" s="56">
        <v>49</v>
      </c>
      <c r="M129" s="56" t="s">
        <v>4</v>
      </c>
      <c r="N129" s="92">
        <f t="shared" si="2"/>
        <v>58</v>
      </c>
      <c r="O129" s="57" t="str">
        <f t="shared" si="3"/>
        <v>Trung bình</v>
      </c>
      <c r="P129" s="51"/>
    </row>
    <row r="130" spans="1:16" ht="16.5" customHeight="1" x14ac:dyDescent="0.2">
      <c r="A130" s="151">
        <v>114</v>
      </c>
      <c r="B130" s="55">
        <v>6</v>
      </c>
      <c r="C130" s="54" t="s">
        <v>568</v>
      </c>
      <c r="D130" s="349" t="s">
        <v>523</v>
      </c>
      <c r="E130" s="350" t="s">
        <v>458</v>
      </c>
      <c r="F130" s="54" t="s">
        <v>569</v>
      </c>
      <c r="G130" s="55"/>
      <c r="H130" s="56">
        <v>76</v>
      </c>
      <c r="I130" s="56" t="s">
        <v>2</v>
      </c>
      <c r="J130" s="55">
        <v>77</v>
      </c>
      <c r="K130" s="55" t="s">
        <v>2</v>
      </c>
      <c r="L130" s="56">
        <v>79</v>
      </c>
      <c r="M130" s="56" t="s">
        <v>2</v>
      </c>
      <c r="N130" s="92">
        <f t="shared" si="2"/>
        <v>78</v>
      </c>
      <c r="O130" s="57" t="str">
        <f t="shared" si="3"/>
        <v>Khá</v>
      </c>
      <c r="P130" s="51"/>
    </row>
    <row r="131" spans="1:16" ht="16.5" customHeight="1" x14ac:dyDescent="0.2">
      <c r="A131" s="151">
        <v>115</v>
      </c>
      <c r="B131" s="55">
        <v>7</v>
      </c>
      <c r="C131" s="54" t="s">
        <v>570</v>
      </c>
      <c r="D131" s="349" t="s">
        <v>571</v>
      </c>
      <c r="E131" s="350" t="s">
        <v>572</v>
      </c>
      <c r="F131" s="54" t="s">
        <v>573</v>
      </c>
      <c r="G131" s="55"/>
      <c r="H131" s="56">
        <v>73</v>
      </c>
      <c r="I131" s="56" t="s">
        <v>2</v>
      </c>
      <c r="J131" s="55">
        <v>78</v>
      </c>
      <c r="K131" s="55" t="s">
        <v>2</v>
      </c>
      <c r="L131" s="56">
        <v>78</v>
      </c>
      <c r="M131" s="56" t="s">
        <v>2</v>
      </c>
      <c r="N131" s="92">
        <f t="shared" si="2"/>
        <v>76</v>
      </c>
      <c r="O131" s="57" t="str">
        <f t="shared" si="3"/>
        <v>Khá</v>
      </c>
      <c r="P131" s="51"/>
    </row>
    <row r="132" spans="1:16" ht="16.5" customHeight="1" x14ac:dyDescent="0.2">
      <c r="A132" s="151">
        <v>116</v>
      </c>
      <c r="B132" s="55">
        <v>8</v>
      </c>
      <c r="C132" s="54" t="s">
        <v>574</v>
      </c>
      <c r="D132" s="349" t="s">
        <v>575</v>
      </c>
      <c r="E132" s="350" t="s">
        <v>500</v>
      </c>
      <c r="F132" s="54" t="s">
        <v>576</v>
      </c>
      <c r="G132" s="55"/>
      <c r="H132" s="56">
        <v>68</v>
      </c>
      <c r="I132" s="56" t="s">
        <v>16</v>
      </c>
      <c r="J132" s="55">
        <v>77</v>
      </c>
      <c r="K132" s="55" t="s">
        <v>2</v>
      </c>
      <c r="L132" s="56">
        <v>77</v>
      </c>
      <c r="M132" s="56" t="s">
        <v>2</v>
      </c>
      <c r="N132" s="92">
        <f t="shared" si="2"/>
        <v>73</v>
      </c>
      <c r="O132" s="57" t="str">
        <f t="shared" si="3"/>
        <v>Khá</v>
      </c>
      <c r="P132" s="51"/>
    </row>
    <row r="133" spans="1:16" ht="16.5" customHeight="1" x14ac:dyDescent="0.2">
      <c r="A133" s="151">
        <v>117</v>
      </c>
      <c r="B133" s="55">
        <v>9</v>
      </c>
      <c r="C133" s="54" t="s">
        <v>577</v>
      </c>
      <c r="D133" s="349" t="s">
        <v>578</v>
      </c>
      <c r="E133" s="350" t="s">
        <v>11</v>
      </c>
      <c r="F133" s="54" t="s">
        <v>579</v>
      </c>
      <c r="G133" s="55"/>
      <c r="H133" s="56">
        <v>70</v>
      </c>
      <c r="I133" s="56" t="s">
        <v>2</v>
      </c>
      <c r="J133" s="55">
        <v>77</v>
      </c>
      <c r="K133" s="55" t="s">
        <v>2</v>
      </c>
      <c r="L133" s="56">
        <v>74</v>
      </c>
      <c r="M133" s="56" t="s">
        <v>2</v>
      </c>
      <c r="N133" s="92">
        <f t="shared" si="2"/>
        <v>72</v>
      </c>
      <c r="O133" s="57" t="str">
        <f t="shared" si="3"/>
        <v>Khá</v>
      </c>
      <c r="P133" s="51"/>
    </row>
    <row r="134" spans="1:16" ht="16.5" customHeight="1" x14ac:dyDescent="0.2">
      <c r="A134" s="151">
        <v>118</v>
      </c>
      <c r="B134" s="55">
        <v>10</v>
      </c>
      <c r="C134" s="54" t="s">
        <v>580</v>
      </c>
      <c r="D134" s="349" t="s">
        <v>581</v>
      </c>
      <c r="E134" s="350" t="s">
        <v>29</v>
      </c>
      <c r="F134" s="54" t="s">
        <v>582</v>
      </c>
      <c r="G134" s="55"/>
      <c r="H134" s="56">
        <v>74</v>
      </c>
      <c r="I134" s="56" t="s">
        <v>2</v>
      </c>
      <c r="J134" s="55">
        <v>75</v>
      </c>
      <c r="K134" s="55" t="s">
        <v>2</v>
      </c>
      <c r="L134" s="56">
        <v>72</v>
      </c>
      <c r="M134" s="56" t="s">
        <v>2</v>
      </c>
      <c r="N134" s="92">
        <f t="shared" si="2"/>
        <v>73</v>
      </c>
      <c r="O134" s="57" t="str">
        <f t="shared" si="3"/>
        <v>Khá</v>
      </c>
      <c r="P134" s="51"/>
    </row>
    <row r="135" spans="1:16" ht="16.5" customHeight="1" x14ac:dyDescent="0.2">
      <c r="A135" s="151">
        <v>119</v>
      </c>
      <c r="B135" s="55">
        <v>11</v>
      </c>
      <c r="C135" s="54" t="s">
        <v>583</v>
      </c>
      <c r="D135" s="349" t="s">
        <v>584</v>
      </c>
      <c r="E135" s="350" t="s">
        <v>585</v>
      </c>
      <c r="F135" s="54" t="s">
        <v>586</v>
      </c>
      <c r="G135" s="55"/>
      <c r="H135" s="56">
        <v>69</v>
      </c>
      <c r="I135" s="56" t="s">
        <v>16</v>
      </c>
      <c r="J135" s="55">
        <v>75</v>
      </c>
      <c r="K135" s="55" t="s">
        <v>2</v>
      </c>
      <c r="L135" s="56">
        <v>75</v>
      </c>
      <c r="M135" s="56" t="s">
        <v>2</v>
      </c>
      <c r="N135" s="92">
        <f t="shared" si="2"/>
        <v>72</v>
      </c>
      <c r="O135" s="57" t="str">
        <f t="shared" si="3"/>
        <v>Khá</v>
      </c>
      <c r="P135" s="51"/>
    </row>
    <row r="136" spans="1:16" ht="16.5" customHeight="1" x14ac:dyDescent="0.2">
      <c r="A136" s="151">
        <v>120</v>
      </c>
      <c r="B136" s="55">
        <v>12</v>
      </c>
      <c r="C136" s="54" t="s">
        <v>587</v>
      </c>
      <c r="D136" s="349" t="s">
        <v>588</v>
      </c>
      <c r="E136" s="350" t="s">
        <v>585</v>
      </c>
      <c r="F136" s="54" t="s">
        <v>589</v>
      </c>
      <c r="G136" s="55"/>
      <c r="H136" s="56">
        <v>81</v>
      </c>
      <c r="I136" s="56" t="s">
        <v>1</v>
      </c>
      <c r="J136" s="55">
        <v>74</v>
      </c>
      <c r="K136" s="55" t="s">
        <v>2</v>
      </c>
      <c r="L136" s="56">
        <v>83</v>
      </c>
      <c r="M136" s="56" t="s">
        <v>1</v>
      </c>
      <c r="N136" s="92">
        <f t="shared" si="2"/>
        <v>82</v>
      </c>
      <c r="O136" s="57" t="str">
        <f t="shared" si="3"/>
        <v>Tốt</v>
      </c>
      <c r="P136" s="51"/>
    </row>
    <row r="137" spans="1:16" ht="16.5" customHeight="1" x14ac:dyDescent="0.2">
      <c r="A137" s="151">
        <v>121</v>
      </c>
      <c r="B137" s="55">
        <v>13</v>
      </c>
      <c r="C137" s="54" t="s">
        <v>590</v>
      </c>
      <c r="D137" s="349" t="s">
        <v>591</v>
      </c>
      <c r="E137" s="350" t="s">
        <v>585</v>
      </c>
      <c r="F137" s="54" t="s">
        <v>592</v>
      </c>
      <c r="G137" s="55"/>
      <c r="H137" s="56">
        <v>73</v>
      </c>
      <c r="I137" s="56" t="s">
        <v>2</v>
      </c>
      <c r="J137" s="55">
        <v>75</v>
      </c>
      <c r="K137" s="55" t="s">
        <v>2</v>
      </c>
      <c r="L137" s="56">
        <v>74</v>
      </c>
      <c r="M137" s="56" t="s">
        <v>2</v>
      </c>
      <c r="N137" s="92">
        <f t="shared" si="2"/>
        <v>74</v>
      </c>
      <c r="O137" s="57" t="str">
        <f t="shared" si="3"/>
        <v>Khá</v>
      </c>
      <c r="P137" s="51"/>
    </row>
    <row r="138" spans="1:16" ht="16.5" customHeight="1" x14ac:dyDescent="0.2">
      <c r="A138" s="151">
        <v>122</v>
      </c>
      <c r="B138" s="55">
        <v>14</v>
      </c>
      <c r="C138" s="54" t="s">
        <v>593</v>
      </c>
      <c r="D138" s="349" t="s">
        <v>113</v>
      </c>
      <c r="E138" s="350" t="s">
        <v>110</v>
      </c>
      <c r="F138" s="54" t="s">
        <v>558</v>
      </c>
      <c r="G138" s="55"/>
      <c r="H138" s="56">
        <v>72</v>
      </c>
      <c r="I138" s="56" t="s">
        <v>2</v>
      </c>
      <c r="J138" s="55">
        <v>77</v>
      </c>
      <c r="K138" s="55" t="s">
        <v>2</v>
      </c>
      <c r="L138" s="56">
        <v>75</v>
      </c>
      <c r="M138" s="56" t="s">
        <v>2</v>
      </c>
      <c r="N138" s="92">
        <f t="shared" si="2"/>
        <v>74</v>
      </c>
      <c r="O138" s="57" t="str">
        <f t="shared" si="3"/>
        <v>Khá</v>
      </c>
      <c r="P138" s="51"/>
    </row>
    <row r="139" spans="1:16" ht="16.5" customHeight="1" x14ac:dyDescent="0.2">
      <c r="A139" s="151">
        <v>123</v>
      </c>
      <c r="B139" s="55">
        <v>15</v>
      </c>
      <c r="C139" s="54" t="s">
        <v>594</v>
      </c>
      <c r="D139" s="349" t="s">
        <v>595</v>
      </c>
      <c r="E139" s="350" t="s">
        <v>596</v>
      </c>
      <c r="F139" s="54" t="s">
        <v>597</v>
      </c>
      <c r="G139" s="55"/>
      <c r="H139" s="56">
        <v>71</v>
      </c>
      <c r="I139" s="56" t="s">
        <v>2</v>
      </c>
      <c r="J139" s="55">
        <v>78</v>
      </c>
      <c r="K139" s="55" t="s">
        <v>2</v>
      </c>
      <c r="L139" s="56">
        <v>76</v>
      </c>
      <c r="M139" s="56" t="s">
        <v>2</v>
      </c>
      <c r="N139" s="92">
        <f t="shared" si="2"/>
        <v>74</v>
      </c>
      <c r="O139" s="57" t="str">
        <f t="shared" si="3"/>
        <v>Khá</v>
      </c>
      <c r="P139" s="51"/>
    </row>
    <row r="140" spans="1:16" ht="16.5" customHeight="1" x14ac:dyDescent="0.2">
      <c r="A140" s="151">
        <v>124</v>
      </c>
      <c r="B140" s="55">
        <v>16</v>
      </c>
      <c r="C140" s="54" t="s">
        <v>598</v>
      </c>
      <c r="D140" s="349" t="s">
        <v>530</v>
      </c>
      <c r="E140" s="350" t="s">
        <v>150</v>
      </c>
      <c r="F140" s="54" t="s">
        <v>599</v>
      </c>
      <c r="G140" s="55"/>
      <c r="H140" s="56">
        <v>68</v>
      </c>
      <c r="I140" s="56" t="s">
        <v>16</v>
      </c>
      <c r="J140" s="55">
        <v>78</v>
      </c>
      <c r="K140" s="55" t="s">
        <v>2</v>
      </c>
      <c r="L140" s="56">
        <v>73</v>
      </c>
      <c r="M140" s="56" t="s">
        <v>2</v>
      </c>
      <c r="N140" s="92">
        <f t="shared" si="2"/>
        <v>71</v>
      </c>
      <c r="O140" s="57" t="str">
        <f t="shared" si="3"/>
        <v>Khá</v>
      </c>
      <c r="P140" s="51"/>
    </row>
    <row r="141" spans="1:16" ht="16.5" customHeight="1" x14ac:dyDescent="0.2">
      <c r="A141" s="151">
        <v>125</v>
      </c>
      <c r="B141" s="55">
        <v>17</v>
      </c>
      <c r="C141" s="54" t="s">
        <v>600</v>
      </c>
      <c r="D141" s="349" t="s">
        <v>601</v>
      </c>
      <c r="E141" s="350" t="s">
        <v>602</v>
      </c>
      <c r="F141" s="54" t="s">
        <v>603</v>
      </c>
      <c r="G141" s="55"/>
      <c r="H141" s="56">
        <v>71</v>
      </c>
      <c r="I141" s="56" t="s">
        <v>2</v>
      </c>
      <c r="J141" s="55">
        <v>78</v>
      </c>
      <c r="K141" s="55" t="s">
        <v>2</v>
      </c>
      <c r="L141" s="56">
        <v>77</v>
      </c>
      <c r="M141" s="56" t="s">
        <v>2</v>
      </c>
      <c r="N141" s="92">
        <f t="shared" si="2"/>
        <v>74</v>
      </c>
      <c r="O141" s="57" t="str">
        <f t="shared" si="3"/>
        <v>Khá</v>
      </c>
      <c r="P141" s="51"/>
    </row>
    <row r="142" spans="1:16" ht="16.5" customHeight="1" x14ac:dyDescent="0.2">
      <c r="A142" s="151">
        <v>126</v>
      </c>
      <c r="B142" s="55">
        <v>18</v>
      </c>
      <c r="C142" s="54" t="s">
        <v>604</v>
      </c>
      <c r="D142" s="349" t="s">
        <v>605</v>
      </c>
      <c r="E142" s="350" t="s">
        <v>534</v>
      </c>
      <c r="F142" s="54" t="s">
        <v>606</v>
      </c>
      <c r="G142" s="55"/>
      <c r="H142" s="56">
        <v>71</v>
      </c>
      <c r="I142" s="56" t="s">
        <v>2</v>
      </c>
      <c r="J142" s="55">
        <v>78</v>
      </c>
      <c r="K142" s="55" t="s">
        <v>2</v>
      </c>
      <c r="L142" s="56">
        <v>75</v>
      </c>
      <c r="M142" s="56" t="s">
        <v>2</v>
      </c>
      <c r="N142" s="92">
        <f t="shared" si="2"/>
        <v>73</v>
      </c>
      <c r="O142" s="57" t="str">
        <f t="shared" si="3"/>
        <v>Khá</v>
      </c>
      <c r="P142" s="51"/>
    </row>
    <row r="143" spans="1:16" ht="16.5" customHeight="1" x14ac:dyDescent="0.2">
      <c r="A143" s="151">
        <v>127</v>
      </c>
      <c r="B143" s="55">
        <v>19</v>
      </c>
      <c r="C143" s="54" t="s">
        <v>607</v>
      </c>
      <c r="D143" s="349" t="s">
        <v>608</v>
      </c>
      <c r="E143" s="350" t="s">
        <v>202</v>
      </c>
      <c r="F143" s="54" t="s">
        <v>609</v>
      </c>
      <c r="G143" s="55"/>
      <c r="H143" s="56">
        <v>62</v>
      </c>
      <c r="I143" s="56" t="s">
        <v>16</v>
      </c>
      <c r="J143" s="55">
        <v>49</v>
      </c>
      <c r="K143" s="55" t="s">
        <v>4</v>
      </c>
      <c r="L143" s="56">
        <v>58</v>
      </c>
      <c r="M143" s="56" t="s">
        <v>16</v>
      </c>
      <c r="N143" s="92">
        <f t="shared" si="2"/>
        <v>60</v>
      </c>
      <c r="O143" s="57" t="str">
        <f t="shared" si="3"/>
        <v>Trung bình</v>
      </c>
      <c r="P143" s="51"/>
    </row>
    <row r="144" spans="1:16" ht="16.5" customHeight="1" x14ac:dyDescent="0.2">
      <c r="A144" s="151">
        <v>128</v>
      </c>
      <c r="B144" s="55">
        <v>20</v>
      </c>
      <c r="C144" s="54" t="s">
        <v>610</v>
      </c>
      <c r="D144" s="349" t="s">
        <v>611</v>
      </c>
      <c r="E144" s="350" t="s">
        <v>542</v>
      </c>
      <c r="F144" s="54" t="s">
        <v>612</v>
      </c>
      <c r="G144" s="55"/>
      <c r="H144" s="56">
        <v>63</v>
      </c>
      <c r="I144" s="56" t="s">
        <v>16</v>
      </c>
      <c r="J144" s="55">
        <v>49</v>
      </c>
      <c r="K144" s="55" t="s">
        <v>4</v>
      </c>
      <c r="L144" s="56">
        <v>61</v>
      </c>
      <c r="M144" s="56" t="s">
        <v>16</v>
      </c>
      <c r="N144" s="92">
        <f t="shared" si="2"/>
        <v>62</v>
      </c>
      <c r="O144" s="57" t="str">
        <f t="shared" si="3"/>
        <v>Trung bình</v>
      </c>
      <c r="P144" s="51"/>
    </row>
    <row r="145" spans="1:16" ht="16.5" customHeight="1" x14ac:dyDescent="0.2">
      <c r="A145" s="151">
        <v>129</v>
      </c>
      <c r="B145" s="55">
        <v>21</v>
      </c>
      <c r="C145" s="54" t="s">
        <v>613</v>
      </c>
      <c r="D145" s="349" t="s">
        <v>614</v>
      </c>
      <c r="E145" s="350" t="s">
        <v>333</v>
      </c>
      <c r="F145" s="54" t="s">
        <v>397</v>
      </c>
      <c r="G145" s="55"/>
      <c r="H145" s="56">
        <v>76</v>
      </c>
      <c r="I145" s="56" t="s">
        <v>2</v>
      </c>
      <c r="J145" s="55">
        <v>77</v>
      </c>
      <c r="K145" s="55" t="s">
        <v>2</v>
      </c>
      <c r="L145" s="56">
        <v>78</v>
      </c>
      <c r="M145" s="56" t="s">
        <v>2</v>
      </c>
      <c r="N145" s="92">
        <f t="shared" si="2"/>
        <v>77</v>
      </c>
      <c r="O145" s="57" t="str">
        <f t="shared" si="3"/>
        <v>Khá</v>
      </c>
      <c r="P145" s="51"/>
    </row>
    <row r="146" spans="1:16" ht="16.5" customHeight="1" x14ac:dyDescent="0.2">
      <c r="A146" s="151">
        <v>130</v>
      </c>
      <c r="B146" s="55">
        <v>22</v>
      </c>
      <c r="C146" s="54" t="s">
        <v>615</v>
      </c>
      <c r="D146" s="349" t="s">
        <v>471</v>
      </c>
      <c r="E146" s="350" t="s">
        <v>616</v>
      </c>
      <c r="F146" s="54" t="s">
        <v>617</v>
      </c>
      <c r="G146" s="55"/>
      <c r="H146" s="56">
        <v>74</v>
      </c>
      <c r="I146" s="56" t="s">
        <v>2</v>
      </c>
      <c r="J146" s="55">
        <v>78</v>
      </c>
      <c r="K146" s="55" t="s">
        <v>2</v>
      </c>
      <c r="L146" s="56">
        <v>76</v>
      </c>
      <c r="M146" s="56" t="s">
        <v>2</v>
      </c>
      <c r="N146" s="92">
        <f t="shared" si="2"/>
        <v>75</v>
      </c>
      <c r="O146" s="57" t="str">
        <f t="shared" si="3"/>
        <v>Khá</v>
      </c>
      <c r="P146" s="51"/>
    </row>
    <row r="147" spans="1:16" ht="16.5" customHeight="1" x14ac:dyDescent="0.2">
      <c r="A147" s="151">
        <v>131</v>
      </c>
      <c r="B147" s="55">
        <v>23</v>
      </c>
      <c r="C147" s="54" t="s">
        <v>618</v>
      </c>
      <c r="D147" s="349" t="s">
        <v>100</v>
      </c>
      <c r="E147" s="350" t="s">
        <v>616</v>
      </c>
      <c r="F147" s="54" t="s">
        <v>619</v>
      </c>
      <c r="G147" s="55"/>
      <c r="H147" s="56">
        <v>62</v>
      </c>
      <c r="I147" s="56" t="s">
        <v>16</v>
      </c>
      <c r="J147" s="55">
        <v>78</v>
      </c>
      <c r="K147" s="55" t="s">
        <v>2</v>
      </c>
      <c r="L147" s="56">
        <v>74</v>
      </c>
      <c r="M147" s="56" t="s">
        <v>2</v>
      </c>
      <c r="N147" s="92">
        <f t="shared" si="2"/>
        <v>68</v>
      </c>
      <c r="O147" s="57" t="str">
        <f t="shared" si="3"/>
        <v>Trung bình</v>
      </c>
      <c r="P147" s="51"/>
    </row>
    <row r="148" spans="1:16" ht="16.5" customHeight="1" x14ac:dyDescent="0.2">
      <c r="A148" s="340" t="s">
        <v>620</v>
      </c>
      <c r="B148" s="341"/>
      <c r="C148" s="341"/>
      <c r="D148" s="341"/>
      <c r="E148" s="341"/>
      <c r="F148" s="341"/>
      <c r="G148" s="342"/>
      <c r="H148" s="51"/>
      <c r="I148" s="51"/>
      <c r="J148" s="51"/>
      <c r="K148" s="51"/>
      <c r="L148" s="51"/>
      <c r="M148" s="51"/>
      <c r="N148" s="92"/>
      <c r="O148" s="57"/>
      <c r="P148" s="51"/>
    </row>
    <row r="149" spans="1:16" ht="16.5" customHeight="1" x14ac:dyDescent="0.2">
      <c r="A149" s="53">
        <v>132</v>
      </c>
      <c r="B149" s="55">
        <v>1</v>
      </c>
      <c r="C149" s="54" t="s">
        <v>621</v>
      </c>
      <c r="D149" s="349" t="s">
        <v>622</v>
      </c>
      <c r="E149" s="350" t="s">
        <v>623</v>
      </c>
      <c r="F149" s="55"/>
      <c r="G149" s="54" t="s">
        <v>624</v>
      </c>
      <c r="H149" s="56">
        <v>72</v>
      </c>
      <c r="I149" s="56" t="s">
        <v>2</v>
      </c>
      <c r="J149" s="55">
        <v>66</v>
      </c>
      <c r="K149" s="55" t="s">
        <v>16</v>
      </c>
      <c r="L149" s="56">
        <v>66</v>
      </c>
      <c r="M149" s="56" t="s">
        <v>16</v>
      </c>
      <c r="N149" s="92">
        <f t="shared" ref="N149:N164" si="4">ROUND((L149+H149)/2,0)</f>
        <v>69</v>
      </c>
      <c r="O149" s="57" t="str">
        <f t="shared" ref="O149:O164" si="5">IF(N149&gt;=90,"Xuất sắc",IF(AND(N149&gt;=80,N149&lt;90),"Tốt",IF(AND(N149&gt;=70,N149&lt;80),"Khá",IF(AND(N149&gt;=50,N149&lt;70),"Trung bình",IF(N149&lt;50,"Yếu")))))</f>
        <v>Trung bình</v>
      </c>
      <c r="P149" s="51"/>
    </row>
    <row r="150" spans="1:16" ht="16.5" customHeight="1" x14ac:dyDescent="0.2">
      <c r="A150" s="53">
        <v>133</v>
      </c>
      <c r="B150" s="55">
        <v>2</v>
      </c>
      <c r="C150" s="54" t="s">
        <v>625</v>
      </c>
      <c r="D150" s="349" t="s">
        <v>626</v>
      </c>
      <c r="E150" s="350" t="s">
        <v>21</v>
      </c>
      <c r="F150" s="55"/>
      <c r="G150" s="54" t="s">
        <v>627</v>
      </c>
      <c r="H150" s="56">
        <v>75</v>
      </c>
      <c r="I150" s="56" t="s">
        <v>2</v>
      </c>
      <c r="J150" s="55">
        <v>69</v>
      </c>
      <c r="K150" s="55" t="s">
        <v>16</v>
      </c>
      <c r="L150" s="56">
        <v>68</v>
      </c>
      <c r="M150" s="56" t="s">
        <v>16</v>
      </c>
      <c r="N150" s="92">
        <f t="shared" si="4"/>
        <v>72</v>
      </c>
      <c r="O150" s="57" t="str">
        <f t="shared" si="5"/>
        <v>Khá</v>
      </c>
      <c r="P150" s="51"/>
    </row>
    <row r="151" spans="1:16" ht="16.5" customHeight="1" x14ac:dyDescent="0.2">
      <c r="A151" s="53">
        <v>134</v>
      </c>
      <c r="B151" s="55">
        <v>3</v>
      </c>
      <c r="C151" s="54" t="s">
        <v>628</v>
      </c>
      <c r="D151" s="349" t="s">
        <v>629</v>
      </c>
      <c r="E151" s="350" t="s">
        <v>630</v>
      </c>
      <c r="F151" s="55"/>
      <c r="G151" s="54" t="s">
        <v>631</v>
      </c>
      <c r="H151" s="56">
        <v>79</v>
      </c>
      <c r="I151" s="56" t="s">
        <v>2</v>
      </c>
      <c r="J151" s="55">
        <v>78</v>
      </c>
      <c r="K151" s="55" t="s">
        <v>2</v>
      </c>
      <c r="L151" s="56">
        <v>77</v>
      </c>
      <c r="M151" s="56" t="s">
        <v>2</v>
      </c>
      <c r="N151" s="92">
        <f t="shared" si="4"/>
        <v>78</v>
      </c>
      <c r="O151" s="57" t="str">
        <f t="shared" si="5"/>
        <v>Khá</v>
      </c>
      <c r="P151" s="51"/>
    </row>
    <row r="152" spans="1:16" ht="16.5" customHeight="1" x14ac:dyDescent="0.2">
      <c r="A152" s="53">
        <v>135</v>
      </c>
      <c r="B152" s="55">
        <v>4</v>
      </c>
      <c r="C152" s="54" t="s">
        <v>632</v>
      </c>
      <c r="D152" s="349" t="s">
        <v>633</v>
      </c>
      <c r="E152" s="350" t="s">
        <v>585</v>
      </c>
      <c r="F152" s="55"/>
      <c r="G152" s="54" t="s">
        <v>634</v>
      </c>
      <c r="H152" s="56">
        <v>79</v>
      </c>
      <c r="I152" s="56" t="s">
        <v>2</v>
      </c>
      <c r="J152" s="55">
        <v>78</v>
      </c>
      <c r="K152" s="55" t="s">
        <v>2</v>
      </c>
      <c r="L152" s="56">
        <v>78</v>
      </c>
      <c r="M152" s="56" t="s">
        <v>2</v>
      </c>
      <c r="N152" s="92">
        <f t="shared" si="4"/>
        <v>79</v>
      </c>
      <c r="O152" s="57" t="str">
        <f t="shared" si="5"/>
        <v>Khá</v>
      </c>
      <c r="P152" s="51"/>
    </row>
    <row r="153" spans="1:16" ht="16.5" customHeight="1" x14ac:dyDescent="0.2">
      <c r="A153" s="53">
        <v>136</v>
      </c>
      <c r="B153" s="55">
        <v>5</v>
      </c>
      <c r="C153" s="54" t="s">
        <v>635</v>
      </c>
      <c r="D153" s="349" t="s">
        <v>175</v>
      </c>
      <c r="E153" s="350" t="s">
        <v>196</v>
      </c>
      <c r="F153" s="55"/>
      <c r="G153" s="54" t="s">
        <v>549</v>
      </c>
      <c r="H153" s="56">
        <v>77</v>
      </c>
      <c r="I153" s="56" t="s">
        <v>2</v>
      </c>
      <c r="J153" s="55">
        <v>78</v>
      </c>
      <c r="K153" s="55" t="s">
        <v>2</v>
      </c>
      <c r="L153" s="56">
        <v>78</v>
      </c>
      <c r="M153" s="56" t="s">
        <v>2</v>
      </c>
      <c r="N153" s="92">
        <f t="shared" si="4"/>
        <v>78</v>
      </c>
      <c r="O153" s="57" t="str">
        <f t="shared" si="5"/>
        <v>Khá</v>
      </c>
      <c r="P153" s="51"/>
    </row>
    <row r="154" spans="1:16" ht="16.5" customHeight="1" x14ac:dyDescent="0.2">
      <c r="A154" s="53">
        <v>137</v>
      </c>
      <c r="B154" s="55">
        <v>6</v>
      </c>
      <c r="C154" s="54" t="s">
        <v>636</v>
      </c>
      <c r="D154" s="349" t="s">
        <v>105</v>
      </c>
      <c r="E154" s="350" t="s">
        <v>198</v>
      </c>
      <c r="F154" s="55"/>
      <c r="G154" s="54" t="s">
        <v>637</v>
      </c>
      <c r="H154" s="56">
        <v>79</v>
      </c>
      <c r="I154" s="56" t="s">
        <v>2</v>
      </c>
      <c r="J154" s="55">
        <v>71</v>
      </c>
      <c r="K154" s="55" t="s">
        <v>2</v>
      </c>
      <c r="L154" s="56">
        <v>72</v>
      </c>
      <c r="M154" s="56" t="s">
        <v>2</v>
      </c>
      <c r="N154" s="92">
        <f t="shared" si="4"/>
        <v>76</v>
      </c>
      <c r="O154" s="57" t="str">
        <f t="shared" si="5"/>
        <v>Khá</v>
      </c>
      <c r="P154" s="51"/>
    </row>
    <row r="155" spans="1:16" ht="16.5" customHeight="1" x14ac:dyDescent="0.2">
      <c r="A155" s="53">
        <v>138</v>
      </c>
      <c r="B155" s="55">
        <v>7</v>
      </c>
      <c r="C155" s="54" t="s">
        <v>638</v>
      </c>
      <c r="D155" s="349" t="s">
        <v>639</v>
      </c>
      <c r="E155" s="350" t="s">
        <v>148</v>
      </c>
      <c r="F155" s="55"/>
      <c r="G155" s="54" t="s">
        <v>640</v>
      </c>
      <c r="H155" s="56">
        <v>74</v>
      </c>
      <c r="I155" s="56" t="s">
        <v>2</v>
      </c>
      <c r="J155" s="55">
        <v>78</v>
      </c>
      <c r="K155" s="55" t="s">
        <v>2</v>
      </c>
      <c r="L155" s="56">
        <v>78</v>
      </c>
      <c r="M155" s="56" t="s">
        <v>2</v>
      </c>
      <c r="N155" s="92">
        <f t="shared" si="4"/>
        <v>76</v>
      </c>
      <c r="O155" s="57" t="str">
        <f t="shared" si="5"/>
        <v>Khá</v>
      </c>
      <c r="P155" s="51"/>
    </row>
    <row r="156" spans="1:16" ht="16.5" customHeight="1" x14ac:dyDescent="0.2">
      <c r="A156" s="53">
        <v>139</v>
      </c>
      <c r="B156" s="55">
        <v>8</v>
      </c>
      <c r="C156" s="54" t="s">
        <v>641</v>
      </c>
      <c r="D156" s="349" t="s">
        <v>194</v>
      </c>
      <c r="E156" s="350" t="s">
        <v>642</v>
      </c>
      <c r="F156" s="55"/>
      <c r="G156" s="54" t="s">
        <v>643</v>
      </c>
      <c r="H156" s="56">
        <v>78</v>
      </c>
      <c r="I156" s="56" t="s">
        <v>2</v>
      </c>
      <c r="J156" s="55">
        <v>80</v>
      </c>
      <c r="K156" s="55" t="s">
        <v>1</v>
      </c>
      <c r="L156" s="56">
        <v>79</v>
      </c>
      <c r="M156" s="56" t="s">
        <v>2</v>
      </c>
      <c r="N156" s="92">
        <f t="shared" si="4"/>
        <v>79</v>
      </c>
      <c r="O156" s="57" t="str">
        <f t="shared" si="5"/>
        <v>Khá</v>
      </c>
      <c r="P156" s="51"/>
    </row>
    <row r="157" spans="1:16" ht="16.5" customHeight="1" x14ac:dyDescent="0.2">
      <c r="A157" s="53">
        <v>140</v>
      </c>
      <c r="B157" s="55">
        <v>9</v>
      </c>
      <c r="C157" s="54" t="s">
        <v>644</v>
      </c>
      <c r="D157" s="349" t="s">
        <v>645</v>
      </c>
      <c r="E157" s="350" t="s">
        <v>76</v>
      </c>
      <c r="F157" s="55"/>
      <c r="G157" s="54" t="s">
        <v>531</v>
      </c>
      <c r="H157" s="56">
        <v>78</v>
      </c>
      <c r="I157" s="56" t="s">
        <v>2</v>
      </c>
      <c r="J157" s="55">
        <v>74</v>
      </c>
      <c r="K157" s="55" t="s">
        <v>2</v>
      </c>
      <c r="L157" s="56">
        <v>78</v>
      </c>
      <c r="M157" s="56" t="s">
        <v>2</v>
      </c>
      <c r="N157" s="92">
        <f t="shared" si="4"/>
        <v>78</v>
      </c>
      <c r="O157" s="57" t="str">
        <f t="shared" si="5"/>
        <v>Khá</v>
      </c>
      <c r="P157" s="51"/>
    </row>
    <row r="158" spans="1:16" ht="16.5" customHeight="1" x14ac:dyDescent="0.2">
      <c r="A158" s="53">
        <v>141</v>
      </c>
      <c r="B158" s="55">
        <v>10</v>
      </c>
      <c r="C158" s="54" t="s">
        <v>646</v>
      </c>
      <c r="D158" s="349" t="s">
        <v>647</v>
      </c>
      <c r="E158" s="350" t="s">
        <v>89</v>
      </c>
      <c r="F158" s="55"/>
      <c r="G158" s="54" t="s">
        <v>648</v>
      </c>
      <c r="H158" s="56">
        <v>79</v>
      </c>
      <c r="I158" s="56" t="s">
        <v>2</v>
      </c>
      <c r="J158" s="55">
        <v>78</v>
      </c>
      <c r="K158" s="55" t="s">
        <v>2</v>
      </c>
      <c r="L158" s="56">
        <v>78</v>
      </c>
      <c r="M158" s="56" t="s">
        <v>2</v>
      </c>
      <c r="N158" s="92">
        <f t="shared" si="4"/>
        <v>79</v>
      </c>
      <c r="O158" s="57" t="str">
        <f t="shared" si="5"/>
        <v>Khá</v>
      </c>
      <c r="P158" s="51"/>
    </row>
    <row r="159" spans="1:16" ht="16.5" customHeight="1" x14ac:dyDescent="0.2">
      <c r="A159" s="53">
        <v>142</v>
      </c>
      <c r="B159" s="55">
        <v>11</v>
      </c>
      <c r="C159" s="54" t="s">
        <v>649</v>
      </c>
      <c r="D159" s="349" t="s">
        <v>650</v>
      </c>
      <c r="E159" s="350" t="s">
        <v>651</v>
      </c>
      <c r="F159" s="55"/>
      <c r="G159" s="54" t="s">
        <v>652</v>
      </c>
      <c r="H159" s="56">
        <v>82</v>
      </c>
      <c r="I159" s="56" t="s">
        <v>1</v>
      </c>
      <c r="J159" s="55">
        <v>92</v>
      </c>
      <c r="K159" s="55" t="s">
        <v>15</v>
      </c>
      <c r="L159" s="56">
        <v>88</v>
      </c>
      <c r="M159" s="56" t="s">
        <v>1</v>
      </c>
      <c r="N159" s="92">
        <f t="shared" si="4"/>
        <v>85</v>
      </c>
      <c r="O159" s="57" t="str">
        <f t="shared" si="5"/>
        <v>Tốt</v>
      </c>
      <c r="P159" s="51"/>
    </row>
    <row r="160" spans="1:16" ht="16.5" customHeight="1" x14ac:dyDescent="0.2">
      <c r="A160" s="53">
        <v>143</v>
      </c>
      <c r="B160" s="55">
        <v>12</v>
      </c>
      <c r="C160" s="54" t="s">
        <v>653</v>
      </c>
      <c r="D160" s="349" t="s">
        <v>654</v>
      </c>
      <c r="E160" s="350" t="s">
        <v>655</v>
      </c>
      <c r="F160" s="55"/>
      <c r="G160" s="54" t="s">
        <v>656</v>
      </c>
      <c r="H160" s="56">
        <v>71</v>
      </c>
      <c r="I160" s="56" t="s">
        <v>2</v>
      </c>
      <c r="J160" s="55">
        <v>65</v>
      </c>
      <c r="K160" s="55" t="s">
        <v>16</v>
      </c>
      <c r="L160" s="56">
        <v>65</v>
      </c>
      <c r="M160" s="56" t="s">
        <v>16</v>
      </c>
      <c r="N160" s="92">
        <f t="shared" si="4"/>
        <v>68</v>
      </c>
      <c r="O160" s="57" t="str">
        <f t="shared" si="5"/>
        <v>Trung bình</v>
      </c>
      <c r="P160" s="51"/>
    </row>
    <row r="161" spans="1:16" ht="16.5" customHeight="1" x14ac:dyDescent="0.2">
      <c r="A161" s="53">
        <v>144</v>
      </c>
      <c r="B161" s="55">
        <v>13</v>
      </c>
      <c r="C161" s="54" t="s">
        <v>657</v>
      </c>
      <c r="D161" s="349" t="s">
        <v>658</v>
      </c>
      <c r="E161" s="350" t="s">
        <v>39</v>
      </c>
      <c r="F161" s="55"/>
      <c r="G161" s="54" t="s">
        <v>617</v>
      </c>
      <c r="H161" s="56">
        <v>82</v>
      </c>
      <c r="I161" s="56" t="s">
        <v>1</v>
      </c>
      <c r="J161" s="55">
        <v>81</v>
      </c>
      <c r="K161" s="55" t="s">
        <v>1</v>
      </c>
      <c r="L161" s="56">
        <v>81</v>
      </c>
      <c r="M161" s="56" t="s">
        <v>1</v>
      </c>
      <c r="N161" s="92">
        <f t="shared" si="4"/>
        <v>82</v>
      </c>
      <c r="O161" s="57" t="str">
        <f t="shared" si="5"/>
        <v>Tốt</v>
      </c>
      <c r="P161" s="51"/>
    </row>
    <row r="162" spans="1:16" ht="16.5" customHeight="1" x14ac:dyDescent="0.2">
      <c r="A162" s="53">
        <v>145</v>
      </c>
      <c r="B162" s="55">
        <v>14</v>
      </c>
      <c r="C162" s="54" t="s">
        <v>659</v>
      </c>
      <c r="D162" s="349" t="s">
        <v>660</v>
      </c>
      <c r="E162" s="350" t="s">
        <v>661</v>
      </c>
      <c r="F162" s="55"/>
      <c r="G162" s="54" t="s">
        <v>656</v>
      </c>
      <c r="H162" s="56">
        <v>78</v>
      </c>
      <c r="I162" s="56" t="s">
        <v>2</v>
      </c>
      <c r="J162" s="55">
        <v>79</v>
      </c>
      <c r="K162" s="55" t="s">
        <v>2</v>
      </c>
      <c r="L162" s="56">
        <v>77</v>
      </c>
      <c r="M162" s="56" t="s">
        <v>2</v>
      </c>
      <c r="N162" s="92">
        <f t="shared" si="4"/>
        <v>78</v>
      </c>
      <c r="O162" s="57" t="str">
        <f t="shared" si="5"/>
        <v>Khá</v>
      </c>
      <c r="P162" s="51"/>
    </row>
    <row r="163" spans="1:16" ht="16.5" customHeight="1" x14ac:dyDescent="0.2">
      <c r="A163" s="53">
        <v>146</v>
      </c>
      <c r="B163" s="55">
        <v>15</v>
      </c>
      <c r="C163" s="54" t="s">
        <v>662</v>
      </c>
      <c r="D163" s="349" t="s">
        <v>663</v>
      </c>
      <c r="E163" s="350" t="s">
        <v>77</v>
      </c>
      <c r="F163" s="55"/>
      <c r="G163" s="54" t="s">
        <v>483</v>
      </c>
      <c r="H163" s="56">
        <v>80</v>
      </c>
      <c r="I163" s="56" t="s">
        <v>1</v>
      </c>
      <c r="J163" s="55">
        <v>81</v>
      </c>
      <c r="K163" s="55" t="s">
        <v>1</v>
      </c>
      <c r="L163" s="56">
        <v>81</v>
      </c>
      <c r="M163" s="56" t="s">
        <v>1</v>
      </c>
      <c r="N163" s="92">
        <f t="shared" si="4"/>
        <v>81</v>
      </c>
      <c r="O163" s="57" t="str">
        <f t="shared" si="5"/>
        <v>Tốt</v>
      </c>
      <c r="P163" s="51"/>
    </row>
    <row r="164" spans="1:16" ht="16.5" customHeight="1" x14ac:dyDescent="0.2">
      <c r="A164" s="53">
        <v>147</v>
      </c>
      <c r="B164" s="55">
        <v>16</v>
      </c>
      <c r="C164" s="54" t="s">
        <v>664</v>
      </c>
      <c r="D164" s="349" t="s">
        <v>175</v>
      </c>
      <c r="E164" s="350" t="s">
        <v>78</v>
      </c>
      <c r="F164" s="55"/>
      <c r="G164" s="54" t="s">
        <v>309</v>
      </c>
      <c r="H164" s="56">
        <v>79</v>
      </c>
      <c r="I164" s="56" t="s">
        <v>2</v>
      </c>
      <c r="J164" s="55">
        <v>76</v>
      </c>
      <c r="K164" s="55" t="s">
        <v>2</v>
      </c>
      <c r="L164" s="56">
        <v>77</v>
      </c>
      <c r="M164" s="56" t="s">
        <v>2</v>
      </c>
      <c r="N164" s="92">
        <f t="shared" si="4"/>
        <v>78</v>
      </c>
      <c r="O164" s="57" t="str">
        <f t="shared" si="5"/>
        <v>Khá</v>
      </c>
      <c r="P164" s="51"/>
    </row>
  </sheetData>
  <mergeCells count="20">
    <mergeCell ref="A30:G30"/>
    <mergeCell ref="A11:G11"/>
    <mergeCell ref="A89:G89"/>
    <mergeCell ref="A124:G124"/>
    <mergeCell ref="A148:G148"/>
    <mergeCell ref="A62:G62"/>
    <mergeCell ref="A75:G75"/>
    <mergeCell ref="A4:P4"/>
    <mergeCell ref="A6:B10"/>
    <mergeCell ref="C6:C10"/>
    <mergeCell ref="D6:D10"/>
    <mergeCell ref="E6:E10"/>
    <mergeCell ref="F6:G9"/>
    <mergeCell ref="H6:O6"/>
    <mergeCell ref="L9:M9"/>
    <mergeCell ref="P6:P10"/>
    <mergeCell ref="H7:I9"/>
    <mergeCell ref="J7:M8"/>
    <mergeCell ref="N7:O9"/>
    <mergeCell ref="J9:K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hợp</vt:lpstr>
      <vt:lpstr>CĐ KHOA Y-DƯỢC</vt:lpstr>
      <vt:lpstr>TC K16 (2021-2023) &amp; TC Y SĨ 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2023-08-16T03:39:08Z</dcterms:modified>
</cp:coreProperties>
</file>